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sbforgsg.sharepoint.com/sites/CCPMarketing/Shared Documents/General/CCPs Forms (Zipped share ver)/OMIP_Application v3/"/>
    </mc:Choice>
  </mc:AlternateContent>
  <xr:revisionPtr revIDLastSave="0" documentId="8_{A7197149-1DE1-492B-99CE-E879AE8D9602}" xr6:coauthVersionLast="47" xr6:coauthVersionMax="47" xr10:uidLastSave="{00000000-0000-0000-0000-000000000000}"/>
  <bookViews>
    <workbookView minimized="1" xWindow="380" yWindow="627" windowWidth="19333" windowHeight="11193" activeTab="2" xr2:uid="{91AFD134-1BDA-4408-88B9-44455ADBB470}"/>
  </bookViews>
  <sheets>
    <sheet name="Application_Existing Employee" sheetId="2" r:id="rId1"/>
    <sheet name="Data Validation List" sheetId="3" state="hidden" r:id="rId2"/>
    <sheet name="Trainee Details" sheetId="4" r:id="rId3"/>
    <sheet name="OJT Plan Template" sheetId="5" r:id="rId4"/>
  </sheets>
  <definedNames>
    <definedName name="_xlnm._FilterDatabase" localSheetId="0" hidden="1">'Application_Existing Employee'!$B$36:$E$39</definedName>
    <definedName name="Business_Analyst_Market_Research_Analyst_Market_Analyst">'Data Validation List'!$R$2:$R$9</definedName>
    <definedName name="Business_Development_Specialist">'Data Validation List'!$Q$2:$Q$8</definedName>
    <definedName name="Business_Process_Excellence_Engineer_Operations_Specialist_Industrial_Operations_Engineer_Logistics_Solutions_Analyst_Supply_Chain_Performance_Specialist">'Data Validation List'!$Y$2:$Y$11</definedName>
    <definedName name="Business_Valuation_Specialist">'Data Validation List'!$AB$2:$AB$9</definedName>
    <definedName name="Company_goals">'Data Validation List'!$C$2:$C$5</definedName>
    <definedName name="Compliance_Specialist_Compliance_Regulatory_Reporting_Specialist_Compliance_Advisor_Financial_Crime_Data_Analytics">'Data Validation List'!$AD$2:$AD$11</definedName>
    <definedName name="Credit_Specialist_Analyst">'Data Validation List'!$AG$2:$AG$8</definedName>
    <definedName name="Customer_Experience_Specialist_Service_Quality_Analyst">'Data Validation List'!$U$2:$U$8</definedName>
    <definedName name="ECommerce_Specialist">'Data Validation List'!$T$2:$T$9</definedName>
    <definedName name="Employee_Experience_and_Relations_Specialist">'Data Validation List'!$AN$2:$AN$13</definedName>
    <definedName name="Finance_Specialist">'Data Validation List'!$AF$2:$AF$9</definedName>
    <definedName name="Franchise_Operations_Representative">'Data Validation List'!$AR$2:$AR$12</definedName>
    <definedName name="HR_Business_Partner">'Data Validation List'!$AL$2:$AL$13</definedName>
    <definedName name="IT_Specialist">'Data Validation List'!$AQ$2:$AQ$22</definedName>
    <definedName name="Learning_and_Organisation_Development_Specialist">'Data Validation List'!$AP$2:$AP$16</definedName>
    <definedName name="Market_Strategy">'Data Validation List'!$B$2:$B$4</definedName>
    <definedName name="Marketing_Specialist">'Data Validation List'!$V$2:$V$10</definedName>
    <definedName name="Merger_and_Acquisitions_Specialist">'Data Validation List'!$Z$2:$Z$6</definedName>
    <definedName name="Operations_and_Technology_Specialist">'Data Validation List'!$AJ$2:$AJ$15</definedName>
    <definedName name="Operations_Specialist">'Data Validation List'!$W$2:$W$11</definedName>
    <definedName name="Others">'Data Validation List'!$O$2</definedName>
    <definedName name="Performance_and_Rewards_Specialist">'Data Validation List'!$AK$2:$AK$13</definedName>
    <definedName name="Procurement_and_Sourcing_Specialist">'Data Validation List'!$X$2:$X$11</definedName>
    <definedName name="Regulations_and_Controls_Specialist">'Data Validation List'!$AC$2:$AC$6</definedName>
    <definedName name="Regulatory_Change_Management_Specialist">'Data Validation List'!$AE$2:$AE$7</definedName>
    <definedName name="Restructuring_and_Insolvency_Specialist">'Data Validation List'!$AA$2:$AA$5</definedName>
    <definedName name="Risk_Specialist_Analyst">'Data Validation List'!$AI$2:$AI$9</definedName>
    <definedName name="Sales_Specialist">'Data Validation List'!$S$2:$S$5</definedName>
    <definedName name="Sector">'Data Validation List'!$A$2:$A$26</definedName>
    <definedName name="Sector_Specific_Growth_Skills">'Data Validation List'!$P$2:$P$8</definedName>
    <definedName name="Talent_Attraction_Specialist">'Data Validation List'!$AM$2:$AM$16</definedName>
    <definedName name="Talent_Management_Specialist">'Data Validation List'!$AO$2:$AO$13</definedName>
    <definedName name="Track_1_Business_Development">'Data Validation List'!$D$2:$D$3</definedName>
    <definedName name="Track_10_Information_Technology">'Data Validation List'!$M$2</definedName>
    <definedName name="Track_11_Franchise_Operations">'Data Validation List'!$N$2</definedName>
    <definedName name="Track_2_Sales">'Data Validation List'!$E$2:$E$3</definedName>
    <definedName name="Track_3_Customer_Experience">'Data Validation List'!$F$2</definedName>
    <definedName name="Track_4_Marketing">'Data Validation List'!$G$2</definedName>
    <definedName name="Track_5_Operations">'Data Validation List'!$H$2:$H$4</definedName>
    <definedName name="Track_6_Project_Management">'Data Validation List'!$I$2:$I$4</definedName>
    <definedName name="Track_7_International_Relations_Legal_and_Compliance">'Data Validation List'!$J$2:$J$4</definedName>
    <definedName name="Track_8_Finance">'Data Validation List'!$K$2:$K$5</definedName>
    <definedName name="Track_9_Human_Resources">'Data Validation List'!$L$2:$L$6</definedName>
    <definedName name="Treasury_Specialist_Analyst">'Data Validation List'!$AH$2:$AH$11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3" i="4" l="1"/>
  <c r="BC13" i="4"/>
  <c r="BB13" i="4"/>
  <c r="BA13" i="4"/>
  <c r="AZ13" i="4"/>
  <c r="AY13" i="4"/>
  <c r="AX13" i="4"/>
  <c r="AW13" i="4"/>
  <c r="AV13" i="4"/>
  <c r="AL13" i="4"/>
  <c r="AK13" i="4"/>
  <c r="AJ13" i="4"/>
  <c r="AI13" i="4"/>
  <c r="AH13" i="4"/>
  <c r="AG13" i="4"/>
  <c r="AF13" i="4"/>
  <c r="AE13" i="4"/>
  <c r="AD13" i="4"/>
  <c r="F13" i="4"/>
  <c r="B13" i="4"/>
  <c r="BD12" i="4"/>
  <c r="BC12" i="4"/>
  <c r="BB12" i="4"/>
  <c r="BA12" i="4"/>
  <c r="AZ12" i="4"/>
  <c r="AY12" i="4"/>
  <c r="AX12" i="4"/>
  <c r="AW12" i="4"/>
  <c r="AV12" i="4"/>
  <c r="AL12" i="4"/>
  <c r="AK12" i="4"/>
  <c r="AJ12" i="4"/>
  <c r="AI12" i="4"/>
  <c r="AH12" i="4"/>
  <c r="AG12" i="4"/>
  <c r="AF12" i="4"/>
  <c r="AE12" i="4"/>
  <c r="AD12" i="4"/>
  <c r="F12" i="4"/>
  <c r="B12" i="4"/>
  <c r="BD11" i="4"/>
  <c r="BC11" i="4"/>
  <c r="BB11" i="4"/>
  <c r="BA11" i="4"/>
  <c r="AZ11" i="4"/>
  <c r="AY11" i="4"/>
  <c r="AX11" i="4"/>
  <c r="AW11" i="4"/>
  <c r="AV11" i="4"/>
  <c r="AL11" i="4"/>
  <c r="AK11" i="4"/>
  <c r="AJ11" i="4"/>
  <c r="AI11" i="4"/>
  <c r="AH11" i="4"/>
  <c r="AG11" i="4"/>
  <c r="AF11" i="4"/>
  <c r="AE11" i="4"/>
  <c r="AD11" i="4"/>
  <c r="F11" i="4"/>
  <c r="B11" i="4"/>
  <c r="BD10" i="4"/>
  <c r="BC10" i="4"/>
  <c r="BB10" i="4"/>
  <c r="BA10" i="4"/>
  <c r="AZ10" i="4"/>
  <c r="AY10" i="4"/>
  <c r="AX10" i="4"/>
  <c r="AW10" i="4"/>
  <c r="AV10" i="4"/>
  <c r="AL10" i="4"/>
  <c r="AK10" i="4"/>
  <c r="AJ10" i="4"/>
  <c r="AI10" i="4"/>
  <c r="AH10" i="4"/>
  <c r="AG10" i="4"/>
  <c r="AF10" i="4"/>
  <c r="AE10" i="4"/>
  <c r="AD10" i="4"/>
  <c r="F10" i="4"/>
  <c r="B10" i="4"/>
  <c r="BD9" i="4"/>
  <c r="BC9" i="4"/>
  <c r="BB9" i="4"/>
  <c r="BA9" i="4"/>
  <c r="AZ9" i="4"/>
  <c r="AY9" i="4"/>
  <c r="AX9" i="4"/>
  <c r="AW9" i="4"/>
  <c r="AV9" i="4"/>
  <c r="AL9" i="4"/>
  <c r="AK9" i="4"/>
  <c r="AJ9" i="4"/>
  <c r="AI9" i="4"/>
  <c r="AH9" i="4"/>
  <c r="AG9" i="4"/>
  <c r="AF9" i="4"/>
  <c r="AE9" i="4"/>
  <c r="AD9" i="4"/>
  <c r="F9" i="4"/>
  <c r="B9" i="4"/>
  <c r="BD8" i="4"/>
  <c r="BC8" i="4"/>
  <c r="BB8" i="4"/>
  <c r="BA8" i="4"/>
  <c r="AZ8" i="4"/>
  <c r="AY8" i="4"/>
  <c r="AX8" i="4"/>
  <c r="AW8" i="4"/>
  <c r="AV8" i="4"/>
  <c r="AL8" i="4"/>
  <c r="AK8" i="4"/>
  <c r="AJ8" i="4"/>
  <c r="AI8" i="4"/>
  <c r="AH8" i="4"/>
  <c r="AG8" i="4"/>
  <c r="AF8" i="4"/>
  <c r="AE8" i="4"/>
  <c r="AD8" i="4"/>
  <c r="F8" i="4"/>
  <c r="B8" i="4"/>
  <c r="BD7" i="4"/>
  <c r="BC7" i="4"/>
  <c r="BB7" i="4"/>
  <c r="BA7" i="4"/>
  <c r="AZ7" i="4"/>
  <c r="AY7" i="4"/>
  <c r="AX7" i="4"/>
  <c r="AW7" i="4"/>
  <c r="AV7" i="4"/>
  <c r="AL7" i="4"/>
  <c r="AK7" i="4"/>
  <c r="AJ7" i="4"/>
  <c r="AI7" i="4"/>
  <c r="AH7" i="4"/>
  <c r="AG7" i="4"/>
  <c r="AF7" i="4"/>
  <c r="AE7" i="4"/>
  <c r="AD7" i="4"/>
  <c r="F7" i="4"/>
  <c r="B7" i="4"/>
  <c r="BD6" i="4"/>
  <c r="BC6" i="4"/>
  <c r="BB6" i="4"/>
  <c r="BA6" i="4"/>
  <c r="AZ6" i="4"/>
  <c r="AY6" i="4"/>
  <c r="AX6" i="4"/>
  <c r="AW6" i="4"/>
  <c r="AV6" i="4"/>
  <c r="AL6" i="4"/>
  <c r="AK6" i="4"/>
  <c r="AJ6" i="4"/>
  <c r="AI6" i="4"/>
  <c r="AH6" i="4"/>
  <c r="AG6" i="4"/>
  <c r="AF6" i="4"/>
  <c r="AE6" i="4"/>
  <c r="AD6" i="4"/>
  <c r="F6" i="4"/>
  <c r="B6" i="4"/>
  <c r="BD5" i="4"/>
  <c r="BC5" i="4"/>
  <c r="BB5" i="4"/>
  <c r="BA5" i="4"/>
  <c r="AZ5" i="4"/>
  <c r="AY5" i="4"/>
  <c r="AX5" i="4"/>
  <c r="AW5" i="4"/>
  <c r="AV5" i="4"/>
  <c r="AL5" i="4"/>
  <c r="AK5" i="4"/>
  <c r="AJ5" i="4"/>
  <c r="AI5" i="4"/>
  <c r="AH5" i="4"/>
  <c r="AG5" i="4"/>
  <c r="AF5" i="4"/>
  <c r="AE5" i="4"/>
  <c r="AD5" i="4"/>
  <c r="F5" i="4"/>
  <c r="B5" i="4"/>
  <c r="BD4" i="4"/>
  <c r="BC4" i="4"/>
  <c r="BB4" i="4"/>
  <c r="BA4" i="4"/>
  <c r="AZ4" i="4"/>
  <c r="AY4" i="4"/>
  <c r="AX4" i="4"/>
  <c r="AW4" i="4"/>
  <c r="AV4" i="4"/>
  <c r="AL4" i="4"/>
  <c r="AK4" i="4"/>
  <c r="AJ4" i="4"/>
  <c r="AI4" i="4"/>
  <c r="AH4" i="4"/>
  <c r="AG4" i="4"/>
  <c r="AF4" i="4"/>
  <c r="AE4" i="4"/>
  <c r="AD4" i="4"/>
  <c r="F4" i="4"/>
  <c r="B4" i="4"/>
  <c r="L6" i="3"/>
  <c r="L5" i="3"/>
  <c r="K5" i="3"/>
  <c r="L4" i="3"/>
  <c r="K4" i="3"/>
  <c r="J4" i="3"/>
  <c r="I4" i="3"/>
  <c r="H4" i="3"/>
  <c r="L3" i="3"/>
  <c r="K3" i="3"/>
  <c r="J3" i="3"/>
  <c r="I3" i="3"/>
  <c r="H3" i="3"/>
  <c r="E3" i="3"/>
  <c r="D3" i="3"/>
  <c r="N2" i="3"/>
  <c r="M2" i="3"/>
  <c r="L2" i="3"/>
  <c r="K2" i="3"/>
  <c r="J2" i="3"/>
  <c r="I2" i="3"/>
  <c r="H2" i="3"/>
  <c r="G2" i="3"/>
  <c r="F2" i="3"/>
  <c r="E2" i="3"/>
  <c r="D2" i="3"/>
  <c r="C191" i="2"/>
  <c r="E101" i="2"/>
  <c r="D101" i="2"/>
  <c r="B101" i="2"/>
  <c r="E87" i="2"/>
  <c r="D87" i="2"/>
  <c r="B87" i="2"/>
  <c r="E73" i="2"/>
  <c r="D73" i="2"/>
  <c r="B73" i="2"/>
  <c r="E59" i="2"/>
  <c r="D59" i="2"/>
  <c r="B59" i="2"/>
  <c r="E45" i="2"/>
  <c r="D45" i="2"/>
  <c r="B45" i="2"/>
  <c r="BE6" i="4" l="1"/>
  <c r="BE8" i="4"/>
  <c r="BE12" i="4"/>
  <c r="BE10" i="4"/>
  <c r="BE4" i="4"/>
  <c r="BE7" i="4"/>
  <c r="BE9" i="4"/>
  <c r="BE13" i="4"/>
  <c r="BE5" i="4"/>
  <c r="BE11" i="4"/>
</calcChain>
</file>

<file path=xl/sharedStrings.xml><?xml version="1.0" encoding="utf-8"?>
<sst xmlns="http://schemas.openxmlformats.org/spreadsheetml/2006/main" count="608" uniqueCount="445">
  <si>
    <t>Overseas Markets Immersion Programme (OMIP)</t>
  </si>
  <si>
    <t>APPLICATION FORM_EXISTING EMPLOYEE</t>
  </si>
  <si>
    <t>Section A: Instructions</t>
  </si>
  <si>
    <r>
      <t>1)</t>
    </r>
    <r>
      <rPr>
        <sz val="7"/>
        <color rgb="FF000000"/>
        <rFont val="Times New Roman"/>
        <family val="1"/>
      </rPr>
      <t> </t>
    </r>
    <r>
      <rPr>
        <sz val="11"/>
        <color rgb="FF000000"/>
        <rFont val="Aptos Narrow"/>
        <family val="2"/>
        <scheme val="minor"/>
      </rPr>
      <t>All fields are to be completed</t>
    </r>
  </si>
  <si>
    <r>
      <t>2)</t>
    </r>
    <r>
      <rPr>
        <sz val="7"/>
        <color rgb="FF000000"/>
        <rFont val="Times New Roman"/>
        <family val="1"/>
      </rPr>
      <t> </t>
    </r>
    <r>
      <rPr>
        <sz val="11"/>
        <color rgb="FF000000"/>
        <rFont val="Aptos Narrow"/>
        <family val="2"/>
        <scheme val="minor"/>
      </rPr>
      <t>The approval of this application is at the sole discretion of Workforce Singapore (WSG). WSG is not obliged to state the reasons for its decision.</t>
    </r>
  </si>
  <si>
    <t>3) By submitting the application to WSG, the Company declares that the information provided/attached is true and accurate.</t>
  </si>
  <si>
    <t>4) WSG may audit the relevant documents submitted by the Company from time to time. The Company is expected to render full assistance upon request.</t>
  </si>
  <si>
    <t>Section B: Company's Information</t>
  </si>
  <si>
    <t>Registered Business Name</t>
  </si>
  <si>
    <t>Business UEN</t>
  </si>
  <si>
    <t>Company’s Address</t>
  </si>
  <si>
    <t>Sector</t>
  </si>
  <si>
    <t>Please select one option</t>
  </si>
  <si>
    <t>If Others, please specify:</t>
  </si>
  <si>
    <t>Current Workforce Size</t>
  </si>
  <si>
    <r>
      <rPr>
        <sz val="11"/>
        <rFont val="Aptos Narrow"/>
        <family val="2"/>
        <scheme val="minor"/>
      </rPr>
      <t xml:space="preserve">Total Number of Employees: </t>
    </r>
    <r>
      <rPr>
        <sz val="11"/>
        <color rgb="FF0070C0"/>
        <rFont val="Aptos Narrow"/>
        <family val="2"/>
        <scheme val="minor"/>
      </rPr>
      <t>XX</t>
    </r>
  </si>
  <si>
    <r>
      <rPr>
        <sz val="11"/>
        <rFont val="Aptos Narrow"/>
        <family val="2"/>
        <scheme val="minor"/>
      </rPr>
      <t xml:space="preserve">• </t>
    </r>
    <r>
      <rPr>
        <sz val="11"/>
        <color rgb="FF0070C0"/>
        <rFont val="Aptos Narrow"/>
        <family val="2"/>
        <scheme val="minor"/>
      </rPr>
      <t>XX</t>
    </r>
    <r>
      <rPr>
        <sz val="11"/>
        <rFont val="Aptos Narrow"/>
        <family val="2"/>
        <scheme val="minor"/>
      </rPr>
      <t>% of current workforce size are SC &amp; PR</t>
    </r>
  </si>
  <si>
    <t>Name of Contact Person</t>
  </si>
  <si>
    <t>Designation</t>
  </si>
  <si>
    <t>Email</t>
  </si>
  <si>
    <t>Contact Number</t>
  </si>
  <si>
    <t>Section C: Company’s Business Transformation Plan</t>
  </si>
  <si>
    <t>Brief Company Profile</t>
  </si>
  <si>
    <t>•	What products or services does the company offer?
•	How many outlets does the company have in Singapore?
•	Does the company have any offices overseas? If so, in which countries and how many offices are there?
•	Can you provide a summary of the company’s past Redeployment/JRR application history, if applicable?</t>
  </si>
  <si>
    <t>Market Strategy</t>
  </si>
  <si>
    <t xml:space="preserve">Country: </t>
  </si>
  <si>
    <t xml:space="preserve">State: </t>
  </si>
  <si>
    <t xml:space="preserve">Business Transformation Plan </t>
  </si>
  <si>
    <t>•	What is the objective or rationale behind this project?
•	Could you provide a brief description of the company's mid to long-term goals or aspirations? For example, is the company aiming to leverage digital transformation for global expansion, enhance sustainability practices across international operations, or capitalise on emerging market opportunities in the Asia-Pacific region?</t>
  </si>
  <si>
    <t xml:space="preserve">
Trainee's Contribution
</t>
  </si>
  <si>
    <t>•	What are the criteria used to select trainees for the posting?
•	In what ways would the trainee's posting support the company in achieving its mid to long-term goals?</t>
  </si>
  <si>
    <t>Section D1: Job Roles to be Redesigned</t>
  </si>
  <si>
    <t>Existing Job Title</t>
  </si>
  <si>
    <r>
      <t xml:space="preserve">After-JR Job Track
</t>
    </r>
    <r>
      <rPr>
        <b/>
        <sz val="11"/>
        <color rgb="FFFF0000"/>
        <rFont val="Aptos Narrow"/>
        <family val="2"/>
        <scheme val="minor"/>
      </rPr>
      <t>(Select from drop-down list first)</t>
    </r>
  </si>
  <si>
    <r>
      <t xml:space="preserve">Please select the closest job roles from the list to the respective job role
</t>
    </r>
    <r>
      <rPr>
        <b/>
        <sz val="11"/>
        <color rgb="FFFF0000"/>
        <rFont val="Aptos Narrow"/>
        <family val="2"/>
        <scheme val="minor"/>
      </rPr>
      <t xml:space="preserve">(Select from drop-down list </t>
    </r>
    <r>
      <rPr>
        <b/>
        <u/>
        <sz val="11"/>
        <color rgb="FFFF0000"/>
        <rFont val="Aptos Narrow"/>
        <family val="2"/>
        <scheme val="minor"/>
      </rPr>
      <t>after</t>
    </r>
    <r>
      <rPr>
        <b/>
        <sz val="11"/>
        <color rgb="FFFF0000"/>
        <rFont val="Aptos Narrow"/>
        <family val="2"/>
        <scheme val="minor"/>
      </rPr>
      <t xml:space="preserve"> you have selected After-JR Job Track)</t>
    </r>
    <r>
      <rPr>
        <b/>
        <sz val="11"/>
        <color theme="1"/>
        <rFont val="Aptos Narrow"/>
        <family val="2"/>
        <scheme val="minor"/>
      </rPr>
      <t xml:space="preserve"> </t>
    </r>
  </si>
  <si>
    <t xml:space="preserve"> Job Role 1</t>
  </si>
  <si>
    <t xml:space="preserve"> Job Role 2</t>
  </si>
  <si>
    <t xml:space="preserve"> Job Role 3</t>
  </si>
  <si>
    <t xml:space="preserve"> Job Role 4</t>
  </si>
  <si>
    <t xml:space="preserve"> Job Role 5</t>
  </si>
  <si>
    <t>Section D2: Change in Job Scope</t>
  </si>
  <si>
    <t>Please use one table per job title / designation</t>
  </si>
  <si>
    <t xml:space="preserve">Previous / Existing Key Responsibilities </t>
  </si>
  <si>
    <t>New Key Responsibilities</t>
  </si>
  <si>
    <t>No of Trainees</t>
  </si>
  <si>
    <t>(Please fill in Section D1 before selecting the drop-down list in this section)</t>
  </si>
  <si>
    <t>Growth Skill 1</t>
  </si>
  <si>
    <t>Growth Skill 2</t>
  </si>
  <si>
    <t xml:space="preserve"> Growth Skill 3</t>
  </si>
  <si>
    <t>New Job-Role Specific Growth Skills Acquired (Select 3)</t>
  </si>
  <si>
    <t>New Core Growth Skills Acquired (Choose minimum 1)</t>
  </si>
  <si>
    <t>Trainee's 12 months Career Development Plans</t>
  </si>
  <si>
    <t>•	12-months objective for trainee
•	Action plan for skill development and training opportunities
•	Timeline for achieving milestones</t>
  </si>
  <si>
    <t>Trainee's 24 months Career Development Plans</t>
  </si>
  <si>
    <t>•	24-months objective for trainee
•	Action plan for skill development and training opportunities
•	Timeline for achieving milestones</t>
  </si>
  <si>
    <t>Section E1: Declaration</t>
  </si>
  <si>
    <r>
      <rPr>
        <b/>
        <sz val="11"/>
        <color theme="1"/>
        <rFont val="Aptos Narrow"/>
        <family val="2"/>
        <scheme val="minor"/>
      </rPr>
      <t>Please read and acknowledge the following questions before submission to WSG</t>
    </r>
    <r>
      <rPr>
        <sz val="11"/>
        <color theme="1"/>
        <rFont val="Aptos Narrow"/>
        <family val="2"/>
        <scheme val="minor"/>
      </rPr>
      <t xml:space="preserve"> </t>
    </r>
  </si>
  <si>
    <t xml:space="preserve">My company declares that we are: </t>
  </si>
  <si>
    <t>•     Registered or incorporated in Singapore</t>
  </si>
  <si>
    <t>•     Committed to work with WSG and Programme Partner on the necessary administrative matters related to the Programme, including media profiling where identified.</t>
  </si>
  <si>
    <r>
      <t>•</t>
    </r>
    <r>
      <rPr>
        <sz val="11"/>
        <color theme="1"/>
        <rFont val="Aptos Narrow"/>
        <family val="2"/>
        <scheme val="minor"/>
      </rPr>
      <t>     Committed to design and implement a robust Training Plan to support the identified employee to take on a job role he/she has little or no experience in the identified market, for overseas postings.</t>
    </r>
  </si>
  <si>
    <r>
      <t>•</t>
    </r>
    <r>
      <rPr>
        <sz val="11"/>
        <color theme="1"/>
        <rFont val="Aptos Narrow"/>
        <family val="2"/>
        <scheme val="minor"/>
      </rPr>
      <t>     Not receiving manpower funding for salaries from any government agency for operations.</t>
    </r>
  </si>
  <si>
    <r>
      <t>•</t>
    </r>
    <r>
      <rPr>
        <sz val="11"/>
        <color theme="1"/>
        <rFont val="Aptos Narrow"/>
        <family val="2"/>
        <scheme val="minor"/>
      </rPr>
      <t>     Not claiming Absentee Payroll for classroom training (if any) that is part of this programme.</t>
    </r>
  </si>
  <si>
    <r>
      <t xml:space="preserve">•     Offering the identified job(s) on this programme as roles that are </t>
    </r>
    <r>
      <rPr>
        <u/>
        <sz val="11"/>
        <color theme="1"/>
        <rFont val="Aptos Narrow"/>
        <family val="2"/>
        <scheme val="minor"/>
      </rPr>
      <t>not</t>
    </r>
    <r>
      <rPr>
        <sz val="11"/>
        <color theme="1"/>
        <rFont val="Aptos Narrow"/>
        <family val="2"/>
        <scheme val="minor"/>
      </rPr>
      <t xml:space="preserve"> intended for ad-hoc staff redeployment or business-as-usual training related to existing job functions e.g. Management Trainee.</t>
    </r>
  </si>
  <si>
    <t>•     My Company has not undertaken a retrenchment exercise involving at least 5 employees within the last 6 months.</t>
  </si>
  <si>
    <t>•     Responsible to send across the On-The-Job Blueprint Template to the programme partner at least 2 weeks before commencement of On-The-Job Training. On-The-Job Training is expected to commence on _____________ .</t>
  </si>
  <si>
    <t>•     In compliance with the Employment Act 1968.</t>
  </si>
  <si>
    <r>
      <t>My</t>
    </r>
    <r>
      <rPr>
        <b/>
        <sz val="11"/>
        <color rgb="FF000000"/>
        <rFont val="Aptos Narrow"/>
        <family val="2"/>
        <scheme val="minor"/>
      </rPr>
      <t xml:space="preserve"> </t>
    </r>
    <r>
      <rPr>
        <b/>
        <sz val="11"/>
        <color theme="1"/>
        <rFont val="Aptos Narrow"/>
        <family val="2"/>
        <scheme val="minor"/>
      </rPr>
      <t>company</t>
    </r>
    <r>
      <rPr>
        <b/>
        <sz val="11"/>
        <color rgb="FF000000"/>
        <rFont val="Aptos Narrow"/>
        <family val="2"/>
        <scheme val="minor"/>
      </rPr>
      <t xml:space="preserve"> has ensured that the identified employee(s) to be placed on the programme must:</t>
    </r>
  </si>
  <si>
    <r>
      <t>•</t>
    </r>
    <r>
      <rPr>
        <sz val="11"/>
        <color rgb="FF000000"/>
        <rFont val="Aptos Narrow"/>
        <family val="2"/>
        <scheme val="minor"/>
      </rPr>
      <t>       Be a Singapore Citizen or Permanent Resident aged 21 years and above.</t>
    </r>
  </si>
  <si>
    <r>
      <t>•</t>
    </r>
    <r>
      <rPr>
        <sz val="11"/>
        <color rgb="FF000000"/>
        <rFont val="Aptos Narrow"/>
        <family val="2"/>
        <scheme val="minor"/>
      </rPr>
      <t>       Be offered a PMET job role with a monthly gross salaries of at least $4,000.</t>
    </r>
  </si>
  <si>
    <r>
      <t>•</t>
    </r>
    <r>
      <rPr>
        <sz val="11"/>
        <color rgb="FF000000"/>
        <rFont val="Aptos Narrow"/>
        <family val="2"/>
        <scheme val="minor"/>
      </rPr>
      <t>       Be offered a full time, on permanent basis or at least a 12-months employment contract.</t>
    </r>
  </si>
  <si>
    <r>
      <t>•</t>
    </r>
    <r>
      <rPr>
        <sz val="11"/>
        <color rgb="FF000000"/>
        <rFont val="Aptos Narrow"/>
        <family val="2"/>
        <scheme val="minor"/>
      </rPr>
      <t>       Have graduated or completed NS for at least 2 years, whichever is later, at the point of application.</t>
    </r>
  </si>
  <si>
    <r>
      <t>•</t>
    </r>
    <r>
      <rPr>
        <sz val="11"/>
        <color rgb="FF000000"/>
        <rFont val="Aptos Narrow"/>
        <family val="2"/>
        <scheme val="minor"/>
      </rPr>
      <t xml:space="preserve">       Not be </t>
    </r>
    <r>
      <rPr>
        <sz val="11"/>
        <color theme="1"/>
        <rFont val="Aptos Narrow"/>
        <family val="2"/>
        <scheme val="minor"/>
      </rPr>
      <t>concurrently undergoing any similar programme funded by WSG or any agencies.</t>
    </r>
  </si>
  <si>
    <r>
      <t>•       Not be a shareholder</t>
    </r>
    <r>
      <rPr>
        <vertAlign val="superscript"/>
        <sz val="11"/>
        <color theme="1"/>
        <rFont val="Aptos Narrow"/>
        <family val="2"/>
        <scheme val="minor"/>
      </rPr>
      <t xml:space="preserve">[1] </t>
    </r>
    <r>
      <rPr>
        <sz val="11"/>
        <color theme="1"/>
        <rFont val="Aptos Narrow"/>
        <family val="2"/>
        <scheme val="minor"/>
      </rPr>
      <t>of the applicant company, or any of its related companies.</t>
    </r>
  </si>
  <si>
    <r>
      <t>•       Not be related to the owner(s)</t>
    </r>
    <r>
      <rPr>
        <vertAlign val="superscript"/>
        <sz val="11"/>
        <color theme="1"/>
        <rFont val="Aptos Narrow"/>
        <family val="2"/>
        <scheme val="minor"/>
      </rPr>
      <t>[2]</t>
    </r>
    <r>
      <rPr>
        <sz val="11"/>
        <color theme="1"/>
        <rFont val="Aptos Narrow"/>
        <family val="2"/>
        <scheme val="minor"/>
      </rPr>
      <t xml:space="preserve"> of the company</t>
    </r>
  </si>
  <si>
    <r>
      <t>•       Not been enrolled for the same programme</t>
    </r>
    <r>
      <rPr>
        <vertAlign val="superscript"/>
        <sz val="11"/>
        <color theme="1"/>
        <rFont val="Aptos Narrow"/>
        <family val="2"/>
        <scheme val="minor"/>
      </rPr>
      <t>[3]</t>
    </r>
    <r>
      <rPr>
        <sz val="11"/>
        <color theme="1"/>
        <rFont val="Aptos Narrow"/>
        <family val="2"/>
        <scheme val="minor"/>
      </rPr>
      <t xml:space="preserve"> before</t>
    </r>
  </si>
  <si>
    <r>
      <t>•</t>
    </r>
    <r>
      <rPr>
        <sz val="11"/>
        <color rgb="FF000000"/>
        <rFont val="Aptos Narrow"/>
        <family val="2"/>
        <scheme val="minor"/>
      </rPr>
      <t xml:space="preserve">       Be employed by the company for more than 1 year at the point of the application. </t>
    </r>
  </si>
  <si>
    <t>[1] Does not apply to shareholders who hold publicly traded shares in listed companies</t>
  </si>
  <si>
    <t>[2] Refers to individuals with shareholding per ACRA profile for non-publicly listed companies</t>
  </si>
  <si>
    <t>[3] WSG’s Career Conversion Programme for Internationalisation Professionals 2017 - 2023</t>
  </si>
  <si>
    <t>Section E2: Career Health</t>
  </si>
  <si>
    <r>
      <t xml:space="preserve">What is career health? 
</t>
    </r>
    <r>
      <rPr>
        <sz val="11"/>
        <color theme="1"/>
        <rFont val="Aptos Narrow"/>
        <family val="2"/>
        <scheme val="minor"/>
      </rPr>
      <t>Career health refers to the overall well-being and satisfaction in one's professional life, including job satisfaction, work-life balance, career progression, skill development, and fulfillment in one's chosen career path. Similar to physical and mental health, career health is vital for overall satisfaction and happiness, involving a balance between personal and professional goals, continuous learning and a sense of purpose in one's work.</t>
    </r>
  </si>
  <si>
    <r>
      <rPr>
        <b/>
        <sz val="11"/>
        <color theme="1"/>
        <rFont val="Aptos Narrow"/>
        <family val="2"/>
        <scheme val="minor"/>
      </rPr>
      <t xml:space="preserve">What is career conversation and career development plan?
</t>
    </r>
    <r>
      <rPr>
        <sz val="11"/>
        <color theme="1"/>
        <rFont val="Aptos Narrow"/>
        <family val="2"/>
        <scheme val="minor"/>
      </rPr>
      <t xml:space="preserve">Career conversation and career development plan are integral components of an employee's professional growth within an organisation. A career conversation is a structured dialogue between an employee and a manager, focused on the individual's career aspirations, goals, development needs, and progression within the organisation. It provides a platform for employees to align their interests, strengths, and career aspirations with the organisation's objectives, identify skill gaps, and explore individual development opportunities. On the other hand, a career development plan is a strategic roadmap outlining an individual's professional goals within the organisation's requirements. It includes skills assessment, steps for skill enhancement, and career growth, encompassing both short-term and long-term objectives, actions for skill development, training opportunities, and a timeline for achieving milestones.
</t>
    </r>
    <r>
      <rPr>
        <b/>
        <sz val="11"/>
        <color theme="1"/>
        <rFont val="Aptos Narrow"/>
        <family val="2"/>
        <scheme val="minor"/>
      </rPr>
      <t xml:space="preserve">How are career conversation and career development plan related to Job Redesign and Reskilling? </t>
    </r>
    <r>
      <rPr>
        <sz val="11"/>
        <color theme="1"/>
        <rFont val="Aptos Narrow"/>
        <family val="2"/>
        <scheme val="minor"/>
      </rPr>
      <t xml:space="preserve">
Job Redesign and Reskilling involves restructuring job roles within the organisation and providing employees with the essential skills to meet evolving job requirements and organisational needs. In this context, career development plans can be tailored to support the reskilling efforts, ensuring that employees are equipped with the necessary skills to adapt to changing role demands. Clear career development plans give employees a sense of direction and purpose, positively impacting their performance and productivity. These allows employees undergoing on-the-job training (OJT) to understand the organisation's intent and investment in their growth and development within the organisation, leading to higher levels of engagement and job satisfaction. </t>
    </r>
  </si>
  <si>
    <t xml:space="preserve">My company acknowledges that: </t>
  </si>
  <si>
    <t>•     My current HR Manager / Line Manager / Supervisors is IHRP certified, and has the capability to conduct Structured Career Conversations with the Trainee before and after OJT.</t>
  </si>
  <si>
    <t>•     My current HR Manager / Line Manager / Supervisors  have shared the purpose and potential career pathways this overseas posting will benefit the trainee.</t>
  </si>
  <si>
    <t xml:space="preserve">•     My current HR Manager / Line Manager / Supervisors have clearly outline and communicated the developmental skills and competencies that the trainee is expected to acquire, as detailed above, by the end of his/her in-market training. </t>
  </si>
  <si>
    <t xml:space="preserve">•     We are willing to attend the Structured Career Planning workshops approved by Workforce Singapore to learn how to conduct these conversations effectively, and embark in Career Health journey.                   </t>
  </si>
  <si>
    <t>Section F: Documents Required for Application</t>
  </si>
  <si>
    <r>
      <rPr>
        <b/>
        <sz val="11"/>
        <color theme="1"/>
        <rFont val="Aptos Narrow"/>
        <family val="2"/>
        <scheme val="minor"/>
      </rPr>
      <t xml:space="preserve">Please ensure the following supporting documents are ready at point of application: </t>
    </r>
    <r>
      <rPr>
        <i/>
        <sz val="11"/>
        <color theme="1"/>
        <rFont val="Aptos Narrow"/>
        <family val="2"/>
        <scheme val="minor"/>
      </rPr>
      <t>(please tick off)</t>
    </r>
  </si>
  <si>
    <t>Only applicable if candidate meets the scenarios below:</t>
  </si>
  <si>
    <t>• Singapore Citizen or Permanent Resident aged &lt;40 year old with ≥6 months employment gap can be  supported with enhanced funding</t>
  </si>
  <si>
    <t>• Candidate with ≥2 years employment gap can be supported even with prior experience in the same role hired for</t>
  </si>
  <si>
    <t>Section G: Acknowledgement</t>
  </si>
  <si>
    <r>
      <t>·</t>
    </r>
    <r>
      <rPr>
        <sz val="10"/>
        <color theme="1"/>
        <rFont val="Times New Roman"/>
        <family val="1"/>
      </rPr>
      <t xml:space="preserve">       </t>
    </r>
    <r>
      <rPr>
        <sz val="10"/>
        <color theme="1"/>
        <rFont val="Aptos Narrow"/>
        <family val="2"/>
        <scheme val="minor"/>
      </rPr>
      <t>Any incomplete or inaccurate information in this submission may render this application to be rejected, or clawback of any monies disbursed; and</t>
    </r>
  </si>
  <si>
    <r>
      <t>·</t>
    </r>
    <r>
      <rPr>
        <sz val="10"/>
        <color theme="1"/>
        <rFont val="Times New Roman"/>
        <family val="1"/>
      </rPr>
      <t xml:space="preserve">       </t>
    </r>
    <r>
      <rPr>
        <sz val="10"/>
        <color theme="1"/>
        <rFont val="Aptos Narrow"/>
        <family val="2"/>
        <scheme val="minor"/>
      </rPr>
      <t>Processing time upon receipt of the full application form (including attachments for Section F: Documents Required) may take up to 4 weeks; and</t>
    </r>
  </si>
  <si>
    <r>
      <t>·</t>
    </r>
    <r>
      <rPr>
        <sz val="10"/>
        <color theme="1"/>
        <rFont val="Times New Roman"/>
        <family val="1"/>
      </rPr>
      <t xml:space="preserve">       </t>
    </r>
    <r>
      <rPr>
        <sz val="10"/>
        <color theme="1"/>
        <rFont val="Aptos Narrow"/>
        <family val="2"/>
        <scheme val="minor"/>
      </rPr>
      <t>Training done prior to approval will not be supported.</t>
    </r>
  </si>
  <si>
    <t>Name of Authorised Company Representative</t>
  </si>
  <si>
    <t>Name:</t>
  </si>
  <si>
    <t>Signature:</t>
  </si>
  <si>
    <t>Designation:</t>
  </si>
  <si>
    <t>Name of Organisation:</t>
  </si>
  <si>
    <t>Date:</t>
  </si>
  <si>
    <t>PP's Assessment of the application:</t>
  </si>
  <si>
    <t xml:space="preserve">PP please provide an assessment of the application. </t>
  </si>
  <si>
    <t xml:space="preserve">Declaration </t>
  </si>
  <si>
    <t>We have performed the following check(s) and assessed that the Trainee meets the career conversion programme requirement for the above-mentioned CCP. (PP to check the applicable boxes below)</t>
  </si>
  <si>
    <t>I have evaluated the application and Trainee’s details and hereby confirm that the application has been:</t>
  </si>
  <si>
    <t xml:space="preserve">Name and Signature of PP staff: </t>
  </si>
  <si>
    <t>Market_Strategy</t>
  </si>
  <si>
    <t>Company_goals</t>
  </si>
  <si>
    <t>Track_1_Business_Development</t>
  </si>
  <si>
    <t>Track_2_Sales</t>
  </si>
  <si>
    <t>Track_3_Customer_Experience</t>
  </si>
  <si>
    <t>Track_4_Marketing</t>
  </si>
  <si>
    <t>Track_5_Operations</t>
  </si>
  <si>
    <t>Track_6_Project_Management</t>
  </si>
  <si>
    <t>Track_7_International_Relations_Legal_and_Compliance</t>
  </si>
  <si>
    <t>Track_8_Finance</t>
  </si>
  <si>
    <t>Track_9_Human_Resources</t>
  </si>
  <si>
    <t>Track_10_Information_Technology</t>
  </si>
  <si>
    <t>Track_11_Franchise_Operations</t>
  </si>
  <si>
    <t>Others</t>
  </si>
  <si>
    <t>Sector_Specific_Growth_Skills</t>
  </si>
  <si>
    <t>Business_Development_Specialist</t>
  </si>
  <si>
    <t>Business_Analyst_Market_Research_Analyst_Market_Analyst</t>
  </si>
  <si>
    <t>Sales_Specialist</t>
  </si>
  <si>
    <t>ECommerce_Specialist</t>
  </si>
  <si>
    <t>Customer_Experience_Specialist_Service_Quality_Analyst</t>
  </si>
  <si>
    <t>Marketing_Specialist</t>
  </si>
  <si>
    <t>Operations_Specialist</t>
  </si>
  <si>
    <t>Procurement_and_Sourcing_Specialist</t>
  </si>
  <si>
    <t>Business_Process_Excellence_Engineer_Operations_Specialist_Industrial_Operations_Engineer_Logistics_Solutions_Analyst_Supply_Chain_Performance_Specialist</t>
  </si>
  <si>
    <t>Merger_and_Acquisitions_Specialist</t>
  </si>
  <si>
    <t>Restructuring_and_Insolvency_Specialist</t>
  </si>
  <si>
    <t>Business_Valuation_Specialist</t>
  </si>
  <si>
    <t>Regulations_and_Controls_Specialist</t>
  </si>
  <si>
    <t>Compliance_Specialist_Compliance_Regulatory_Reporting_Specialist_Compliance_Advisor_Financial_Crime_Data_Analytics</t>
  </si>
  <si>
    <t>Regulatory_Change_Management_Specialist</t>
  </si>
  <si>
    <t>Finance_Specialist</t>
  </si>
  <si>
    <t>Credit_Specialist_Analyst</t>
  </si>
  <si>
    <t>Treasury_Specialist_Analyst</t>
  </si>
  <si>
    <t>Risk_Specialist_Analyst</t>
  </si>
  <si>
    <t>Operations_and_Technology_Specialist</t>
  </si>
  <si>
    <t>Performance_and_Rewards_Specialist</t>
  </si>
  <si>
    <t>HR_Business_Partner</t>
  </si>
  <si>
    <t>Talent_Attraction_Specialist</t>
  </si>
  <si>
    <t>Employee_Experience_and_Relations_Specialist</t>
  </si>
  <si>
    <t>Talent_Management_Specialist</t>
  </si>
  <si>
    <t>Learning_and_Organisation_Development_Specialist</t>
  </si>
  <si>
    <t>IT_Specialist</t>
  </si>
  <si>
    <t>Franchise_Operations_Representative</t>
  </si>
  <si>
    <t>Please identify and input Job role listed within your sectorial JTM / which sectorial JTM (e.g. Restaurant Designer / Food Services JTM)</t>
  </si>
  <si>
    <t>Cross-cultural stakeholder Engagement and Management</t>
  </si>
  <si>
    <t>Advanced Data Analytics</t>
  </si>
  <si>
    <t>Market Analysis and Forecasting</t>
  </si>
  <si>
    <t>Cross-border E-commerce Regulations</t>
  </si>
  <si>
    <t>Cultural Sensitivity Training and Implementation</t>
  </si>
  <si>
    <t>Market Research and Analysis</t>
  </si>
  <si>
    <t>Process Optimisation</t>
  </si>
  <si>
    <t>Supplier Relationship Management</t>
  </si>
  <si>
    <t>Operations Management</t>
  </si>
  <si>
    <t>Financial modeling and analysis</t>
  </si>
  <si>
    <t>Debt restructuring and refinancing</t>
  </si>
  <si>
    <t>Valuation methodologies</t>
  </si>
  <si>
    <t>Risk Assessment</t>
  </si>
  <si>
    <t>Policy Implementation</t>
  </si>
  <si>
    <t>Financial Analysis</t>
  </si>
  <si>
    <t>Counterparty Risk Management</t>
  </si>
  <si>
    <t>Cash Management</t>
  </si>
  <si>
    <t>Risk Identification and Assessment</t>
  </si>
  <si>
    <t>Integrated Technology Roadmap Development</t>
  </si>
  <si>
    <t>Continuous Performance Management</t>
  </si>
  <si>
    <t>Strategic Business and HR Advisory</t>
  </si>
  <si>
    <t>Talent Persona Creation</t>
  </si>
  <si>
    <t>Personalised Talent Management</t>
  </si>
  <si>
    <t>Learning and Development Strategy Delivery and Experience</t>
  </si>
  <si>
    <t>Software Development</t>
  </si>
  <si>
    <t>Franchise Development and Expansion</t>
  </si>
  <si>
    <t>What are the identified job role's emerging skillsets required as per listed within the sectorial JTM</t>
  </si>
  <si>
    <t>Aerospace</t>
  </si>
  <si>
    <t>Entering into new market</t>
  </si>
  <si>
    <t>Expansion</t>
  </si>
  <si>
    <t>Cultural Acclimatisation and Adaptability</t>
  </si>
  <si>
    <t>Customer Experience Transformation</t>
  </si>
  <si>
    <t>Business Intelligence Tools Proficiency</t>
  </si>
  <si>
    <t>Negotiation and Closing</t>
  </si>
  <si>
    <t>Customer Relationship Management</t>
  </si>
  <si>
    <t xml:space="preserve">Customer Experience Transformation </t>
  </si>
  <si>
    <t>Brand Management</t>
  </si>
  <si>
    <t>Supply Chain Management</t>
  </si>
  <si>
    <t>Contract Negotiation</t>
  </si>
  <si>
    <t>Due diligence and risk assessment</t>
  </si>
  <si>
    <t>Financial distress analysis</t>
  </si>
  <si>
    <t>Financial statement analysis</t>
  </si>
  <si>
    <t>Carbon Footprint Management</t>
  </si>
  <si>
    <t>Financial Crime Detection</t>
  </si>
  <si>
    <t>Influencing and Negotiation</t>
  </si>
  <si>
    <t>Risk Management</t>
  </si>
  <si>
    <t>Financial Statement Analysis</t>
  </si>
  <si>
    <t>Liquidity Planning</t>
  </si>
  <si>
    <t>Scenario Analysis</t>
  </si>
  <si>
    <t>Application Programming Interfaces
(APIs) Design</t>
  </si>
  <si>
    <t>Agile and Personalised Pay Philosophy
and Structures</t>
  </si>
  <si>
    <t>Talent Experience Management</t>
  </si>
  <si>
    <t>Data-led Talent Acquisition</t>
  </si>
  <si>
    <t>Talent Journey Mapping</t>
  </si>
  <si>
    <t>Strategic Talent Deployment</t>
  </si>
  <si>
    <t>Organisation Transformation</t>
  </si>
  <si>
    <t>Application Integration</t>
  </si>
  <si>
    <t>Operational Standards Implementation</t>
  </si>
  <si>
    <t>Air Transport</t>
  </si>
  <si>
    <t>Expansion of existing overseas market</t>
  </si>
  <si>
    <t>Project</t>
  </si>
  <si>
    <t>Cultural Sensitivity and Communication</t>
  </si>
  <si>
    <t>Data Management / Security</t>
  </si>
  <si>
    <t>Sales Strategy Development</t>
  </si>
  <si>
    <t>Data Analytics</t>
  </si>
  <si>
    <t xml:space="preserve">E-Document Management </t>
  </si>
  <si>
    <t>Digital Marketing</t>
  </si>
  <si>
    <t>Operational Efficiency</t>
  </si>
  <si>
    <t>Global Sourcing</t>
  </si>
  <si>
    <t>Negotiation and deal structuring</t>
  </si>
  <si>
    <t>Business turnaround strategies</t>
  </si>
  <si>
    <t>Industry and market research</t>
  </si>
  <si>
    <t>Audit Coordination</t>
  </si>
  <si>
    <t>Data Analytics and storytelling</t>
  </si>
  <si>
    <t>Stakeholder Engagement</t>
  </si>
  <si>
    <t>International Taxation</t>
  </si>
  <si>
    <t>Loan Structuring</t>
  </si>
  <si>
    <t>Foreign Exchange (FX) Management</t>
  </si>
  <si>
    <t>Risk Mitigation Strategies</t>
  </si>
  <si>
    <t>Data Architecture Design</t>
  </si>
  <si>
    <t>Technology-driven Evaluation and Levelling</t>
  </si>
  <si>
    <t>Technology-driven Talent Assessment Strategy</t>
  </si>
  <si>
    <t>Social Media and Talent Marketing Strategy</t>
  </si>
  <si>
    <t>Design Thinking</t>
  </si>
  <si>
    <t>Capability Assessment Framework</t>
  </si>
  <si>
    <t>Workplace Culture and Change Management Advisory</t>
  </si>
  <si>
    <t>System Maintenance</t>
  </si>
  <si>
    <t>Franchisee Training and Support</t>
  </si>
  <si>
    <t xml:space="preserve">Construction </t>
  </si>
  <si>
    <t>Stabilising Operations</t>
  </si>
  <si>
    <t>Engagement with Overseas Government Officials and TACs</t>
  </si>
  <si>
    <t>Digital Channel Development</t>
  </si>
  <si>
    <t>Team Leadership and Coaching</t>
  </si>
  <si>
    <t>Local Network Development</t>
  </si>
  <si>
    <t>Quality Assurance</t>
  </si>
  <si>
    <t>Cost Analysis</t>
  </si>
  <si>
    <t>Agile Logistics</t>
  </si>
  <si>
    <t>Market research and industry analysis</t>
  </si>
  <si>
    <t>Industry-specific distress indicators and risk factors</t>
  </si>
  <si>
    <t>Risk assessment and sensitivity analysis</t>
  </si>
  <si>
    <t>Risk Governance</t>
  </si>
  <si>
    <t>Reporting and Documentation</t>
  </si>
  <si>
    <t>Project Management</t>
  </si>
  <si>
    <t>Financial Reporting</t>
  </si>
  <si>
    <t>Credit Portfolio Management</t>
  </si>
  <si>
    <t>Investment Analysis</t>
  </si>
  <si>
    <t>Data Security and Privacy</t>
  </si>
  <si>
    <t>Behavioural Drivers</t>
  </si>
  <si>
    <t>Work Architecture and Job Redesign</t>
  </si>
  <si>
    <t>Candidate Experience Design</t>
  </si>
  <si>
    <t>Continuous Listening Strategy</t>
  </si>
  <si>
    <t>Career Journey Design</t>
  </si>
  <si>
    <t>Performance Analysis and Reporting</t>
  </si>
  <si>
    <t>Education</t>
  </si>
  <si>
    <t>Global Market Entry Strategy</t>
  </si>
  <si>
    <t>Market Research Analysis</t>
  </si>
  <si>
    <t>Local/Global Market Research Expertise</t>
  </si>
  <si>
    <t>E-commerce Platform Management</t>
  </si>
  <si>
    <t xml:space="preserve">Omni-channel Strategy Development </t>
  </si>
  <si>
    <t>Automated Inventory Management</t>
  </si>
  <si>
    <t>Cross-border transaction expertise</t>
  </si>
  <si>
    <t>Valuation reporting and documentation</t>
  </si>
  <si>
    <t>Cross-Cultural Financial Negotiation</t>
  </si>
  <si>
    <t>Risk Awareness</t>
  </si>
  <si>
    <t>Change Management</t>
  </si>
  <si>
    <t>Distributed Ledger Technologies Application</t>
  </si>
  <si>
    <t>Pilot Programme Management</t>
  </si>
  <si>
    <t>Treasury Operations</t>
  </si>
  <si>
    <t>User Experience / User Interface Design</t>
  </si>
  <si>
    <t>Compensation Governance</t>
  </si>
  <si>
    <t>Omni-channel Communication</t>
  </si>
  <si>
    <t>Succession Planning</t>
  </si>
  <si>
    <t>Content Marketing Strategy</t>
  </si>
  <si>
    <t>Technical Support</t>
  </si>
  <si>
    <t>Compliance and Quality Assurance</t>
  </si>
  <si>
    <t>Electronics</t>
  </si>
  <si>
    <t>Local Partnership Development</t>
  </si>
  <si>
    <t>Negotiation and Deal Making</t>
  </si>
  <si>
    <t>Market Entry Strategy Development</t>
  </si>
  <si>
    <t>Local Payment Solutions Integration</t>
  </si>
  <si>
    <t xml:space="preserve">Online Feedback Management </t>
  </si>
  <si>
    <t>Marketing Automation</t>
  </si>
  <si>
    <t>E-Procurement Management</t>
  </si>
  <si>
    <t>Machine to Machine (M2M) Technology Application</t>
  </si>
  <si>
    <t>Industry-specific valuation considerations</t>
  </si>
  <si>
    <t>Complex Problem Solving</t>
  </si>
  <si>
    <t>Compliance Monitoring</t>
  </si>
  <si>
    <t>Structured Financing</t>
  </si>
  <si>
    <t>Risk-Adjusted Value Forecasting</t>
  </si>
  <si>
    <t>Product Testing</t>
  </si>
  <si>
    <t>Cross-Cultural HR Management</t>
  </si>
  <si>
    <t>Talent Onboarding Experience Design</t>
  </si>
  <si>
    <t>Cross Cultural and Diversity Sensitivity</t>
  </si>
  <si>
    <t>Business and Financial Acumen</t>
  </si>
  <si>
    <t>Local Market Assessment and Adaptation</t>
  </si>
  <si>
    <t>Energy &amp; Chemicals</t>
  </si>
  <si>
    <t>Local Regulatory Compliance</t>
  </si>
  <si>
    <t>Strategic Planning and Execution</t>
  </si>
  <si>
    <t>Market Trend Identification</t>
  </si>
  <si>
    <t>Localised Customer Service Strategies</t>
  </si>
  <si>
    <t>Performance Monitoring and Analysis</t>
  </si>
  <si>
    <t>Narrative Marketing</t>
  </si>
  <si>
    <t>Predictive Buying / Purchasing</t>
  </si>
  <si>
    <t>Understanding of sector-specific market dynamics</t>
  </si>
  <si>
    <t>Process Excellence</t>
  </si>
  <si>
    <t>Scenario Modelling</t>
  </si>
  <si>
    <t>Technology Vendor Management</t>
  </si>
  <si>
    <t>Data-driven Story Telling</t>
  </si>
  <si>
    <t>Talent Value Proposition Design</t>
  </si>
  <si>
    <t>Sustainability and Digital Citizenship Governance</t>
  </si>
  <si>
    <t>Franchise Performance Monitoring</t>
  </si>
  <si>
    <t>Environmental Services</t>
  </si>
  <si>
    <t>Report Writing and Presentation</t>
  </si>
  <si>
    <t>Logistics and Fulfillment</t>
  </si>
  <si>
    <t>Omni-channel Strategy Development</t>
  </si>
  <si>
    <t>E-Contract Negotiation</t>
  </si>
  <si>
    <t>Product Authentication</t>
  </si>
  <si>
    <t>Predictive Maintenance Planning</t>
  </si>
  <si>
    <t>Knowledge of industry-specific intangible assets and valuation challenges</t>
  </si>
  <si>
    <t>Investigation</t>
  </si>
  <si>
    <t>Robotic Process Automation Programming</t>
  </si>
  <si>
    <t>People Analytics</t>
  </si>
  <si>
    <t>Cultural Alignment and Training Customisation</t>
  </si>
  <si>
    <t>Financial Services</t>
  </si>
  <si>
    <t>Cross-Cultural Marketing Adaptation</t>
  </si>
  <si>
    <t>E-Document Management</t>
  </si>
  <si>
    <t>Sourcing Portfolio Analysis</t>
  </si>
  <si>
    <t>Health and Safety Compliance</t>
  </si>
  <si>
    <t>Conflict Management</t>
  </si>
  <si>
    <t>Organisational Behaviour and Change Management</t>
  </si>
  <si>
    <t>User Experience Design</t>
  </si>
  <si>
    <t>Customer Experience Enhancement</t>
  </si>
  <si>
    <t>Food Manufacturing</t>
  </si>
  <si>
    <t>Electronic Data Interchanges (EDI)</t>
  </si>
  <si>
    <t>Sustainable Sourcing and Procurement</t>
  </si>
  <si>
    <t>Sustainable Engineering</t>
  </si>
  <si>
    <t>HR Technology Adoption</t>
  </si>
  <si>
    <t>Local Market Research and Adaptation</t>
  </si>
  <si>
    <t>Food Services</t>
  </si>
  <si>
    <t>Relationships and Communication</t>
  </si>
  <si>
    <t>Understanding Local Franchise Regulations</t>
  </si>
  <si>
    <t>Healthcare</t>
  </si>
  <si>
    <t>Progressive and Inclusive Workforce Policy Implementation</t>
  </si>
  <si>
    <t>Hotel</t>
  </si>
  <si>
    <t>Cybersecurity</t>
  </si>
  <si>
    <t>ICT &amp; Media</t>
  </si>
  <si>
    <t>Systems Thinking</t>
  </si>
  <si>
    <t>Land Transport</t>
  </si>
  <si>
    <t>Automation Management</t>
  </si>
  <si>
    <t>Logistics</t>
  </si>
  <si>
    <t>Data Interpretation and Analysis</t>
  </si>
  <si>
    <t>Marine &amp; Offshore</t>
  </si>
  <si>
    <t>Precision Engineering</t>
  </si>
  <si>
    <t>IT Auditing</t>
  </si>
  <si>
    <t>Professional Services</t>
  </si>
  <si>
    <t>Real Estate</t>
  </si>
  <si>
    <t>Quality Control</t>
  </si>
  <si>
    <t>Retail</t>
  </si>
  <si>
    <t>Audit Reporting</t>
  </si>
  <si>
    <t>Sea Transport</t>
  </si>
  <si>
    <t>Security</t>
  </si>
  <si>
    <t>Wholesale Trade</t>
  </si>
  <si>
    <t>Others (pls specify below)</t>
  </si>
  <si>
    <t>To be completed by Companies</t>
  </si>
  <si>
    <t>To be completed by Programme Partner</t>
  </si>
  <si>
    <t>Employee Details</t>
  </si>
  <si>
    <t>Previous Employment (Last Held)</t>
  </si>
  <si>
    <t>New Employment</t>
  </si>
  <si>
    <t>Salary Support Computation</t>
  </si>
  <si>
    <t>Overseas Allowance</t>
  </si>
  <si>
    <t xml:space="preserve">S/No. </t>
  </si>
  <si>
    <t>Company's Name</t>
  </si>
  <si>
    <t xml:space="preserve">Name of Trainee </t>
  </si>
  <si>
    <t>NRIC No</t>
  </si>
  <si>
    <t>DOB</t>
  </si>
  <si>
    <t>Age</t>
  </si>
  <si>
    <t>Date of Hire
(dd/mm/yy)</t>
  </si>
  <si>
    <t>OJT Start Date</t>
  </si>
  <si>
    <t>OJT End Date</t>
  </si>
  <si>
    <t xml:space="preserve"> Salary</t>
  </si>
  <si>
    <t>Job Title</t>
  </si>
  <si>
    <t>PMET / Non-PMET</t>
  </si>
  <si>
    <t>SSOC</t>
  </si>
  <si>
    <t>Salary</t>
  </si>
  <si>
    <t>Applicable salary support rate (70%)</t>
  </si>
  <si>
    <t>Fixed monthly salary (Mth 1)</t>
  </si>
  <si>
    <t>Fixed monthly salary (Mth 2)</t>
  </si>
  <si>
    <t>Fixed monthly salary (Mth 3)</t>
  </si>
  <si>
    <t>Fixed monthly salary (Mth 4)</t>
  </si>
  <si>
    <t>Fixed monthly salary (Mth 5)</t>
  </si>
  <si>
    <t>Fixed monthly salary (Mth 6)</t>
  </si>
  <si>
    <t>Fixed monthly salary (Mth 7)</t>
  </si>
  <si>
    <t>Fixed monthly salary (Mth 8)</t>
  </si>
  <si>
    <t>Fixed monthly salary (Mth 9)</t>
  </si>
  <si>
    <t>Salary support (Mth 1)</t>
  </si>
  <si>
    <t>Salary Support 
(Mth 2)</t>
  </si>
  <si>
    <t>Salary Support 
(Mth 3)</t>
  </si>
  <si>
    <t>Salary Support 
(Mth 4)</t>
  </si>
  <si>
    <t>Salary Support 
(Mth 5)</t>
  </si>
  <si>
    <t>Salary Support 
(Mth 6)</t>
  </si>
  <si>
    <t>Salary support (Mth 7)</t>
  </si>
  <si>
    <t>Salary Support 
(Mth 8)</t>
  </si>
  <si>
    <t>Salary Support 
(Mth 9)</t>
  </si>
  <si>
    <t>Total</t>
  </si>
  <si>
    <t>Training Plan</t>
  </si>
  <si>
    <t>Instructions</t>
  </si>
  <si>
    <t>COMPANY NAME</t>
  </si>
  <si>
    <t>Existing Employee OJT Plan #1</t>
  </si>
  <si>
    <t xml:space="preserve">TRAINEE'S NAME </t>
  </si>
  <si>
    <t>TRAINER'S NAME</t>
  </si>
  <si>
    <t>TRAINEE'S DESIGNATION</t>
  </si>
  <si>
    <t>TRAINER'S DESIGNATION</t>
  </si>
  <si>
    <t>TRAINEE'S DEPARTMENT</t>
  </si>
  <si>
    <t>TRAINER'S DEPARTMENT</t>
  </si>
  <si>
    <t>OJT START DATE</t>
  </si>
  <si>
    <t>OJT END DATE</t>
  </si>
  <si>
    <t>Key Performance Indicators (KPIs)</t>
  </si>
  <si>
    <t>Training Activities</t>
  </si>
  <si>
    <r>
      <t xml:space="preserve"> SKILLS TO BE LEARNT
</t>
    </r>
    <r>
      <rPr>
        <i/>
        <sz val="11"/>
        <rFont val="Aptos Narrow"/>
        <family val="2"/>
        <scheme val="minor"/>
      </rPr>
      <t xml:space="preserve">
</t>
    </r>
    <r>
      <rPr>
        <i/>
        <sz val="11"/>
        <color rgb="FFFF0000"/>
        <rFont val="Aptos Narrow"/>
        <family val="2"/>
        <scheme val="minor"/>
      </rPr>
      <t>(PP to ensure selected job role specific growth skills or new core growth skill are included in this column.)</t>
    </r>
  </si>
  <si>
    <r>
      <t xml:space="preserve">PERFORMANCE RATING
</t>
    </r>
    <r>
      <rPr>
        <sz val="11"/>
        <color theme="1"/>
        <rFont val="Aptos Narrow"/>
        <family val="2"/>
        <scheme val="minor"/>
      </rPr>
      <t>(Competent / Not Yet Competent)</t>
    </r>
  </si>
  <si>
    <t>SIGNATURE</t>
  </si>
  <si>
    <t>TRAINEE</t>
  </si>
  <si>
    <t>TRAINER</t>
  </si>
  <si>
    <t>Trainee's Acknowledgement</t>
  </si>
  <si>
    <t xml:space="preserve">I understand how the overseas posting and in-market training help me achieve my career goals
</t>
  </si>
  <si>
    <t>1) Please ensure the Training Plan fields are completed 
2) Host Companies are to ensure Training Plan submitted is adhere to and complete by the end of the Career Conversion Programme		
3) WSG may audit the relevant documents submitted by the Company from time to time. The Company is expected to render full assistance upon request.</t>
  </si>
  <si>
    <t>Office Email</t>
  </si>
  <si>
    <r>
      <rPr>
        <sz val="11"/>
        <rFont val="Aptos Narrow"/>
        <family val="2"/>
        <scheme val="minor"/>
      </rPr>
      <t xml:space="preserve">• </t>
    </r>
    <r>
      <rPr>
        <sz val="11"/>
        <color rgb="FF0070C0"/>
        <rFont val="Aptos Narrow"/>
        <family val="2"/>
        <scheme val="minor"/>
      </rPr>
      <t>XX</t>
    </r>
    <r>
      <rPr>
        <sz val="11"/>
        <rFont val="Aptos Narrow"/>
        <family val="2"/>
        <scheme val="minor"/>
      </rPr>
      <t>% of locals are mature workers (40 yrs and above)</t>
    </r>
  </si>
  <si>
    <r>
      <t>Duration
(Week / Month)</t>
    </r>
    <r>
      <rPr>
        <b/>
        <i/>
        <sz val="11"/>
        <color rgb="FFFF0000"/>
        <rFont val="Aptos Narrow"/>
        <family val="2"/>
        <scheme val="minor"/>
      </rPr>
      <t xml:space="preserve">
</t>
    </r>
    <r>
      <rPr>
        <i/>
        <sz val="11"/>
        <color rgb="FFFF0000"/>
        <rFont val="Aptos Narrow"/>
        <family val="2"/>
        <scheme val="minor"/>
      </rPr>
      <t>Add up to total funding period</t>
    </r>
  </si>
  <si>
    <t>Section H: Programme Partner's Assessment and Declaration (SBF only)</t>
  </si>
  <si>
    <t>Email and Contact</t>
  </si>
  <si>
    <t>Duration of the Overseas Posting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</si>
</sst>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3" formatCode="_-* #,##0.00_-;\-* #,##0.00_-;_-* &quot;-&quot;??_-;_-@_-"/>
    <numFmt numFmtId="164" formatCode="[$-14809]d/m/yyyy;@"/>
    <numFmt numFmtId="165" formatCode="&quot;$&quot;#,##0.00"/>
    <numFmt numFmtId="166" formatCode="[$-14809]d\ mmm\ yyyy;@"/>
    <numFmt numFmtId="167" formatCode="_-* #,##0_-;\-* #,##0_-;_-* &quot;-&quot;??_-;_-@_-"/>
    <numFmt numFmtId="168" formatCode="dd\-mmm\-yyyy"/>
  </numFmts>
  <fonts count="44"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8"/>
      <color rgb="FF000000"/>
      <name val="Segoe UI"/>
      <family val="2"/>
    </font>
    <font>
      <u/>
      <sz val="11"/>
      <color theme="10"/>
      <name val="Aptos Narrow"/>
      <family val="2"/>
      <scheme val="minor"/>
    </font>
    <font>
      <b/>
      <sz val="14"/>
      <color theme="1"/>
      <name val="Aptos Narrow"/>
      <family val="2"/>
      <scheme val="minor"/>
    </font>
    <font>
      <sz val="11"/>
      <color rgb="FF000000"/>
      <name val="Aptos Narrow"/>
      <family val="2"/>
      <scheme val="minor"/>
    </font>
    <font>
      <sz val="7"/>
      <color rgb="FF000000"/>
      <name val="Times New Roman"/>
      <family val="1"/>
    </font>
    <font>
      <b/>
      <sz val="11"/>
      <color rgb="FF000000"/>
      <name val="Aptos Narrow"/>
      <family val="2"/>
      <scheme val="minor"/>
    </font>
    <font>
      <sz val="11"/>
      <color rgb="FF0070C0"/>
      <name val="Aptos Narrow"/>
      <family val="2"/>
      <scheme val="minor"/>
    </font>
    <font>
      <i/>
      <sz val="11"/>
      <color rgb="FF0070C0"/>
      <name val="Aptos Narrow"/>
      <family val="2"/>
      <scheme val="minor"/>
    </font>
    <font>
      <i/>
      <sz val="11"/>
      <color rgb="FF000000"/>
      <name val="Aptos Narrow"/>
      <family val="2"/>
      <scheme val="minor"/>
    </font>
    <font>
      <sz val="11"/>
      <name val="Aptos Narrow"/>
      <family val="2"/>
      <scheme val="minor"/>
    </font>
    <font>
      <i/>
      <sz val="11"/>
      <color theme="0" tint="-0.499984740745262"/>
      <name val="Aptos Narrow"/>
      <family val="2"/>
      <scheme val="minor"/>
    </font>
    <font>
      <b/>
      <sz val="11"/>
      <color rgb="FFFF0000"/>
      <name val="Aptos Narrow"/>
      <family val="2"/>
      <scheme val="minor"/>
    </font>
    <font>
      <b/>
      <u/>
      <sz val="11"/>
      <color rgb="FFFF0000"/>
      <name val="Aptos Narrow"/>
      <family val="2"/>
      <scheme val="minor"/>
    </font>
    <font>
      <b/>
      <sz val="11"/>
      <name val="Aptos Narrow"/>
      <family val="2"/>
      <scheme val="minor"/>
    </font>
    <font>
      <sz val="11"/>
      <color theme="0" tint="-0.499984740745262"/>
      <name val="Aptos Narrow"/>
      <family val="2"/>
      <scheme val="minor"/>
    </font>
    <font>
      <u/>
      <sz val="11"/>
      <color theme="1"/>
      <name val="Aptos Narrow"/>
      <family val="2"/>
      <scheme val="minor"/>
    </font>
    <font>
      <vertAlign val="superscript"/>
      <sz val="11"/>
      <color theme="1"/>
      <name val="Aptos Narrow"/>
      <family val="2"/>
      <scheme val="minor"/>
    </font>
    <font>
      <i/>
      <sz val="10"/>
      <color theme="0" tint="-0.499984740745262"/>
      <name val="Aptos Narrow"/>
      <family val="2"/>
      <scheme val="minor"/>
    </font>
    <font>
      <sz val="11"/>
      <color theme="1"/>
      <name val="Times New Roman"/>
      <family val="1"/>
    </font>
    <font>
      <i/>
      <sz val="11"/>
      <color theme="1"/>
      <name val="Aptos Narrow"/>
      <family val="2"/>
      <scheme val="minor"/>
    </font>
    <font>
      <sz val="8"/>
      <color theme="1"/>
      <name val="Aptos Narrow"/>
      <family val="2"/>
      <scheme val="minor"/>
    </font>
    <font>
      <sz val="10"/>
      <color theme="1"/>
      <name val="Symbol"/>
      <family val="1"/>
      <charset val="2"/>
    </font>
    <font>
      <sz val="10"/>
      <color theme="1"/>
      <name val="Times New Roman"/>
      <family val="1"/>
    </font>
    <font>
      <sz val="10"/>
      <color theme="1"/>
      <name val="Aptos Narrow"/>
      <family val="2"/>
      <scheme val="minor"/>
    </font>
    <font>
      <b/>
      <sz val="13"/>
      <color theme="1"/>
      <name val="Aptos Narrow"/>
      <family val="2"/>
      <scheme val="minor"/>
    </font>
    <font>
      <sz val="13"/>
      <color theme="1"/>
      <name val="Aptos Narrow"/>
      <family val="2"/>
      <scheme val="minor"/>
    </font>
    <font>
      <b/>
      <sz val="10"/>
      <color theme="1"/>
      <name val="Aptos Narrow"/>
      <family val="2"/>
      <scheme val="minor"/>
    </font>
    <font>
      <sz val="12"/>
      <color theme="1"/>
      <name val="Aptos Narrow"/>
      <family val="2"/>
      <scheme val="minor"/>
    </font>
    <font>
      <sz val="12"/>
      <name val="Aptos Narrow"/>
      <family val="2"/>
      <scheme val="minor"/>
    </font>
    <font>
      <i/>
      <sz val="12"/>
      <color theme="0" tint="-0.499984740745262"/>
      <name val="Aptos Narrow"/>
      <family val="2"/>
      <scheme val="minor"/>
    </font>
    <font>
      <sz val="10"/>
      <name val="Arial"/>
      <family val="2"/>
    </font>
    <font>
      <b/>
      <u/>
      <sz val="16"/>
      <color rgb="FF000000"/>
      <name val="Aptos Narrow"/>
      <family val="2"/>
      <scheme val="minor"/>
    </font>
    <font>
      <b/>
      <u/>
      <sz val="14"/>
      <color rgb="FF000000"/>
      <name val="Aptos Narrow"/>
      <family val="2"/>
      <scheme val="minor"/>
    </font>
    <font>
      <b/>
      <sz val="10"/>
      <color rgb="FF000000"/>
      <name val="Aptos Narrow"/>
      <family val="2"/>
      <scheme val="minor"/>
    </font>
    <font>
      <sz val="10"/>
      <color rgb="FF000000"/>
      <name val="Aptos Narrow"/>
      <family val="2"/>
      <scheme val="minor"/>
    </font>
    <font>
      <sz val="10"/>
      <color theme="1"/>
      <name val="Arial"/>
      <family val="2"/>
    </font>
    <font>
      <i/>
      <sz val="11"/>
      <name val="Aptos Narrow"/>
      <family val="2"/>
      <scheme val="minor"/>
    </font>
    <font>
      <i/>
      <sz val="11"/>
      <color rgb="FFFF0000"/>
      <name val="Aptos Narrow"/>
      <family val="2"/>
      <scheme val="minor"/>
    </font>
    <font>
      <b/>
      <i/>
      <sz val="11"/>
      <color rgb="FFFF0000"/>
      <name val="Aptos Narrow"/>
      <family val="2"/>
      <scheme val="minor"/>
    </font>
    <font>
      <b/>
      <i/>
      <sz val="11"/>
      <color theme="1"/>
      <name val="Aptos Narrow"/>
      <family val="2"/>
      <scheme val="minor"/>
    </font>
  </fonts>
  <fills count="18">
    <fill>
      <patternFill patternType="none"/>
    </fill>
    <fill>
      <patternFill patternType="gray125"/>
    </fill>
    <fill>
      <patternFill patternType="solid">
        <fgColor rgb="FFC5299B"/>
        <bgColor indexed="64"/>
      </patternFill>
    </fill>
    <fill>
      <patternFill patternType="solid">
        <fgColor theme="2"/>
        <bgColor indexed="64"/>
      </patternFill>
    </fill>
    <fill>
      <patternFill patternType="solid">
        <fgColor rgb="FFEDEDED"/>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65"/>
        <bgColor indexed="64"/>
      </patternFill>
    </fill>
    <fill>
      <patternFill patternType="solid">
        <fgColor theme="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rgb="FFFFF2CC"/>
        <bgColor indexed="64"/>
      </patternFill>
    </fill>
    <fill>
      <patternFill patternType="solid">
        <fgColor rgb="FFFFE699"/>
        <bgColor indexed="64"/>
      </patternFill>
    </fill>
    <fill>
      <patternFill patternType="solid">
        <fgColor rgb="FFFFD966"/>
        <bgColor indexed="64"/>
      </patternFill>
    </fill>
    <fill>
      <patternFill patternType="solid">
        <fgColor rgb="FFA9D08E"/>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31" fillId="0" borderId="0"/>
  </cellStyleXfs>
  <cellXfs count="286">
    <xf numFmtId="0" fontId="0" fillId="0" borderId="0" xfId="0"/>
    <xf numFmtId="0" fontId="9" fillId="4" borderId="27" xfId="0" applyFont="1" applyFill="1" applyBorder="1" applyAlignment="1">
      <alignment horizontal="right" vertical="center" wrapText="1"/>
    </xf>
    <xf numFmtId="0" fontId="3" fillId="0" borderId="11" xfId="0" applyFont="1" applyBorder="1" applyAlignment="1">
      <alignment horizontal="right" indent="1"/>
    </xf>
    <xf numFmtId="0" fontId="3" fillId="4" borderId="27" xfId="0" applyFont="1" applyFill="1" applyBorder="1" applyAlignment="1">
      <alignment horizontal="right" vertical="center" wrapText="1"/>
    </xf>
    <xf numFmtId="0" fontId="14" fillId="0" borderId="0" xfId="0" applyFont="1"/>
    <xf numFmtId="0" fontId="14" fillId="0" borderId="0" xfId="0" applyFont="1" applyAlignment="1">
      <alignment vertical="top" wrapText="1"/>
    </xf>
    <xf numFmtId="0" fontId="0" fillId="0" borderId="27" xfId="0" applyBorder="1"/>
    <xf numFmtId="0" fontId="9"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wrapText="1"/>
    </xf>
    <xf numFmtId="0" fontId="13" fillId="0" borderId="12" xfId="0" applyFont="1" applyBorder="1" applyAlignment="1">
      <alignment horizontal="center" vertical="center" wrapText="1"/>
    </xf>
    <xf numFmtId="0" fontId="3" fillId="4" borderId="28" xfId="0" applyFont="1" applyFill="1" applyBorder="1" applyAlignment="1">
      <alignment horizontal="right" vertical="center" wrapText="1"/>
    </xf>
    <xf numFmtId="0" fontId="10" fillId="0" borderId="22" xfId="0" applyFont="1" applyBorder="1" applyAlignment="1">
      <alignment horizontal="center" vertical="center" wrapText="1"/>
    </xf>
    <xf numFmtId="0" fontId="0" fillId="0" borderId="22" xfId="0" applyBorder="1" applyAlignment="1">
      <alignment horizontal="center" wrapText="1"/>
    </xf>
    <xf numFmtId="0" fontId="13" fillId="0" borderId="23" xfId="0" applyFont="1" applyBorder="1" applyAlignment="1">
      <alignment horizontal="center" vertical="center" wrapText="1"/>
    </xf>
    <xf numFmtId="0" fontId="17" fillId="5" borderId="24" xfId="0" applyFont="1" applyFill="1" applyBorder="1" applyAlignment="1">
      <alignment horizontal="left" vertical="center" wrapText="1"/>
    </xf>
    <xf numFmtId="0" fontId="3" fillId="5" borderId="2" xfId="0" applyFont="1" applyFill="1" applyBorder="1" applyAlignment="1">
      <alignment horizontal="left" vertical="center"/>
    </xf>
    <xf numFmtId="0" fontId="3" fillId="5" borderId="25" xfId="0" applyFont="1" applyFill="1" applyBorder="1" applyAlignment="1">
      <alignment horizontal="left" vertical="center" wrapText="1"/>
    </xf>
    <xf numFmtId="0" fontId="17" fillId="5" borderId="26" xfId="0" applyFont="1" applyFill="1" applyBorder="1" applyAlignment="1">
      <alignment horizontal="left" vertical="center" wrapText="1"/>
    </xf>
    <xf numFmtId="0" fontId="0" fillId="0" borderId="0" xfId="0" applyAlignment="1">
      <alignment horizontal="left" vertical="center"/>
    </xf>
    <xf numFmtId="0" fontId="9" fillId="3" borderId="2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0" fillId="0" borderId="27" xfId="0" applyFont="1" applyBorder="1" applyAlignment="1">
      <alignment horizontal="center" vertical="center" wrapText="1"/>
    </xf>
    <xf numFmtId="0" fontId="15" fillId="0" borderId="27" xfId="0" applyFont="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0" fillId="0" borderId="0" xfId="0" applyFont="1" applyAlignment="1">
      <alignment horizontal="center" vertical="center" wrapText="1"/>
    </xf>
    <xf numFmtId="0" fontId="3" fillId="3" borderId="27" xfId="0" applyFont="1" applyFill="1" applyBorder="1" applyAlignment="1">
      <alignment horizontal="left" vertical="center" wrapText="1"/>
    </xf>
    <xf numFmtId="0" fontId="13" fillId="0" borderId="11" xfId="0" applyFont="1" applyBorder="1"/>
    <xf numFmtId="0" fontId="13" fillId="0" borderId="12" xfId="0" applyFont="1" applyBorder="1"/>
    <xf numFmtId="0" fontId="10" fillId="0" borderId="12" xfId="0" applyFont="1" applyBorder="1" applyAlignment="1">
      <alignment horizontal="center" vertical="center" wrapText="1"/>
    </xf>
    <xf numFmtId="0" fontId="3" fillId="3" borderId="41" xfId="0" applyFont="1" applyFill="1" applyBorder="1" applyAlignment="1">
      <alignment horizontal="left" vertical="center" wrapText="1"/>
    </xf>
    <xf numFmtId="0" fontId="10" fillId="0" borderId="4" xfId="0" applyFont="1" applyBorder="1" applyAlignment="1">
      <alignment horizontal="center" vertical="center" wrapText="1"/>
    </xf>
    <xf numFmtId="0" fontId="13" fillId="0" borderId="0" xfId="0" applyFont="1"/>
    <xf numFmtId="0" fontId="13" fillId="0" borderId="5" xfId="0" applyFont="1" applyBorder="1"/>
    <xf numFmtId="0" fontId="10" fillId="0" borderId="0" xfId="0" applyFont="1" applyAlignment="1">
      <alignment horizontal="left" vertical="center" wrapText="1"/>
    </xf>
    <xf numFmtId="0" fontId="13" fillId="0" borderId="13" xfId="0" applyFont="1" applyBorder="1"/>
    <xf numFmtId="0" fontId="13" fillId="7" borderId="0" xfId="0" applyFont="1" applyFill="1"/>
    <xf numFmtId="0" fontId="10" fillId="0" borderId="5" xfId="0" applyFont="1" applyBorder="1" applyAlignment="1">
      <alignment horizontal="center" vertical="center" wrapText="1"/>
    </xf>
    <xf numFmtId="0" fontId="0" fillId="0" borderId="0" xfId="0" quotePrefix="1"/>
    <xf numFmtId="0" fontId="0" fillId="3" borderId="4" xfId="0" applyFill="1" applyBorder="1"/>
    <xf numFmtId="0" fontId="0" fillId="3" borderId="0" xfId="0" applyFill="1"/>
    <xf numFmtId="0" fontId="0" fillId="3" borderId="5" xfId="0" applyFill="1" applyBorder="1"/>
    <xf numFmtId="0" fontId="3" fillId="0" borderId="4" xfId="0" applyFont="1" applyBorder="1"/>
    <xf numFmtId="0" fontId="0" fillId="0" borderId="5" xfId="0" applyBorder="1"/>
    <xf numFmtId="0" fontId="3" fillId="0" borderId="0" xfId="0" applyFont="1" applyAlignment="1">
      <alignment vertical="top" wrapText="1"/>
    </xf>
    <xf numFmtId="0" fontId="0" fillId="0" borderId="0" xfId="0" applyAlignment="1">
      <alignment horizontal="center"/>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4" xfId="0" applyBorder="1"/>
    <xf numFmtId="0" fontId="3" fillId="0" borderId="4" xfId="0" applyFont="1" applyBorder="1" applyAlignment="1">
      <alignment vertical="center"/>
    </xf>
    <xf numFmtId="0" fontId="21" fillId="0" borderId="4" xfId="2" applyFont="1" applyBorder="1" applyAlignment="1">
      <alignment vertical="center"/>
    </xf>
    <xf numFmtId="0" fontId="21" fillId="0" borderId="0" xfId="0" applyFont="1"/>
    <xf numFmtId="0" fontId="21" fillId="0" borderId="5" xfId="0" applyFont="1" applyBorder="1"/>
    <xf numFmtId="0" fontId="21" fillId="0" borderId="0" xfId="2" applyFont="1" applyBorder="1" applyAlignment="1">
      <alignment vertical="center"/>
    </xf>
    <xf numFmtId="0" fontId="0" fillId="0" borderId="4" xfId="0" applyBorder="1" applyAlignment="1">
      <alignment wrapText="1"/>
    </xf>
    <xf numFmtId="0" fontId="0" fillId="0" borderId="0" xfId="0" applyAlignment="1">
      <alignment wrapText="1"/>
    </xf>
    <xf numFmtId="0" fontId="0" fillId="0" borderId="0" xfId="0" applyAlignment="1">
      <alignment horizontal="left"/>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22" fillId="0" borderId="0" xfId="0" applyFont="1" applyAlignment="1">
      <alignment horizontal="left" vertical="center" wrapText="1" indent="1"/>
    </xf>
    <xf numFmtId="0" fontId="24" fillId="0" borderId="0" xfId="0" applyFont="1" applyAlignment="1">
      <alignment horizontal="left" vertical="center" indent="2"/>
    </xf>
    <xf numFmtId="0" fontId="0" fillId="0" borderId="6" xfId="0" applyBorder="1"/>
    <xf numFmtId="0" fontId="0" fillId="0" borderId="7" xfId="0" applyBorder="1"/>
    <xf numFmtId="0" fontId="0" fillId="0" borderId="8" xfId="0" applyBorder="1"/>
    <xf numFmtId="0" fontId="0" fillId="0" borderId="15" xfId="0" applyBorder="1"/>
    <xf numFmtId="0" fontId="0" fillId="0" borderId="44" xfId="0" applyBorder="1"/>
    <xf numFmtId="0" fontId="0" fillId="0" borderId="45" xfId="0" applyBorder="1"/>
    <xf numFmtId="0" fontId="0" fillId="0" borderId="46" xfId="0" applyBorder="1"/>
    <xf numFmtId="0" fontId="0" fillId="0" borderId="19" xfId="0" applyBorder="1"/>
    <xf numFmtId="0" fontId="0" fillId="0" borderId="47" xfId="0" applyBorder="1" applyAlignment="1">
      <alignment horizontal="left" indent="2"/>
    </xf>
    <xf numFmtId="0" fontId="0" fillId="0" borderId="10" xfId="0" applyBorder="1"/>
    <xf numFmtId="0" fontId="0" fillId="0" borderId="47" xfId="0" applyBorder="1"/>
    <xf numFmtId="164" fontId="0" fillId="0" borderId="10" xfId="0" applyNumberFormat="1" applyBorder="1"/>
    <xf numFmtId="0" fontId="0" fillId="0" borderId="48" xfId="0" applyBorder="1"/>
    <xf numFmtId="0" fontId="0" fillId="0" borderId="49" xfId="0" applyBorder="1" applyAlignment="1">
      <alignment horizontal="centerContinuous"/>
    </xf>
    <xf numFmtId="0" fontId="0" fillId="0" borderId="8" xfId="0" applyBorder="1" applyAlignment="1">
      <alignment horizontal="centerContinuous"/>
    </xf>
    <xf numFmtId="0" fontId="0" fillId="0" borderId="50" xfId="0" applyBorder="1"/>
    <xf numFmtId="0" fontId="0" fillId="0" borderId="4"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42" xfId="0" applyBorder="1" applyAlignment="1">
      <alignment vertical="top" wrapText="1"/>
    </xf>
    <xf numFmtId="0" fontId="0" fillId="0" borderId="40"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3" fillId="0" borderId="0" xfId="0" applyFont="1" applyAlignment="1">
      <alignment wrapText="1"/>
    </xf>
    <xf numFmtId="0" fontId="3" fillId="0" borderId="11" xfId="0" applyFont="1" applyBorder="1" applyAlignment="1">
      <alignment wrapText="1"/>
    </xf>
    <xf numFmtId="0" fontId="23" fillId="0" borderId="0" xfId="0" applyFont="1"/>
    <xf numFmtId="0" fontId="0" fillId="0" borderId="11" xfId="0" applyBorder="1"/>
    <xf numFmtId="0" fontId="0" fillId="0" borderId="11" xfId="0" applyBorder="1" applyAlignment="1">
      <alignment wrapText="1"/>
    </xf>
    <xf numFmtId="0" fontId="0" fillId="0" borderId="37" xfId="0" applyBorder="1"/>
    <xf numFmtId="0" fontId="7" fillId="0" borderId="11" xfId="0" applyFont="1" applyBorder="1" applyAlignment="1">
      <alignment vertical="center"/>
    </xf>
    <xf numFmtId="0" fontId="28" fillId="9" borderId="11" xfId="0" applyFont="1" applyFill="1" applyBorder="1" applyAlignment="1">
      <alignment vertical="center" wrapText="1"/>
    </xf>
    <xf numFmtId="0" fontId="28" fillId="6" borderId="11" xfId="0" applyFont="1" applyFill="1" applyBorder="1" applyAlignment="1">
      <alignment vertical="center" wrapText="1"/>
    </xf>
    <xf numFmtId="0" fontId="29" fillId="0" borderId="0" xfId="0" applyFont="1"/>
    <xf numFmtId="9" fontId="30" fillId="6" borderId="11" xfId="3" applyNumberFormat="1" applyFont="1" applyFill="1" applyBorder="1" applyAlignment="1" applyProtection="1">
      <alignment horizontal="center" vertical="center" wrapText="1"/>
      <protection locked="0"/>
    </xf>
    <xf numFmtId="165" fontId="30" fillId="10" borderId="11" xfId="3" applyNumberFormat="1" applyFont="1" applyFill="1" applyBorder="1" applyAlignment="1" applyProtection="1">
      <alignment horizontal="center" vertical="center" wrapText="1"/>
      <protection locked="0"/>
    </xf>
    <xf numFmtId="165" fontId="30" fillId="6" borderId="11" xfId="3" applyNumberFormat="1" applyFont="1" applyFill="1" applyBorder="1" applyAlignment="1" applyProtection="1">
      <alignment horizontal="center" vertical="center" wrapText="1"/>
      <protection locked="0"/>
    </xf>
    <xf numFmtId="165" fontId="30" fillId="6" borderId="11" xfId="3" applyNumberFormat="1" applyFont="1" applyFill="1" applyBorder="1" applyAlignment="1" applyProtection="1">
      <alignment horizontal="center" vertical="center"/>
      <protection locked="0"/>
    </xf>
    <xf numFmtId="0" fontId="27" fillId="0" borderId="0" xfId="0" applyFont="1" applyAlignment="1">
      <alignment vertical="top" wrapText="1"/>
    </xf>
    <xf numFmtId="0" fontId="32" fillId="0" borderId="11" xfId="0" applyFont="1" applyBorder="1" applyAlignment="1">
      <alignment horizontal="center" vertical="center"/>
    </xf>
    <xf numFmtId="166" fontId="32" fillId="0" borderId="11" xfId="0" applyNumberFormat="1" applyFont="1" applyBorder="1" applyAlignment="1">
      <alignment horizontal="center" vertical="center"/>
    </xf>
    <xf numFmtId="167" fontId="31" fillId="6" borderId="11" xfId="1" applyNumberFormat="1" applyFont="1" applyFill="1" applyBorder="1" applyAlignment="1">
      <alignment horizontal="right"/>
    </xf>
    <xf numFmtId="0" fontId="33" fillId="0" borderId="11" xfId="0" applyFont="1" applyBorder="1" applyAlignment="1">
      <alignment horizontal="center" vertical="center"/>
    </xf>
    <xf numFmtId="3" fontId="32" fillId="0" borderId="11" xfId="0" applyNumberFormat="1" applyFont="1" applyBorder="1" applyAlignment="1">
      <alignment horizontal="center" vertical="center"/>
    </xf>
    <xf numFmtId="0" fontId="0" fillId="0" borderId="11" xfId="0" applyBorder="1" applyAlignment="1">
      <alignment horizontal="center"/>
    </xf>
    <xf numFmtId="9" fontId="31" fillId="6" borderId="11" xfId="3" applyNumberFormat="1" applyFill="1" applyBorder="1" applyAlignment="1">
      <alignment wrapText="1"/>
    </xf>
    <xf numFmtId="8" fontId="31" fillId="0" borderId="11" xfId="3" applyNumberFormat="1" applyBorder="1"/>
    <xf numFmtId="165" fontId="31" fillId="6" borderId="11" xfId="3" applyNumberFormat="1" applyFill="1" applyBorder="1"/>
    <xf numFmtId="165" fontId="34" fillId="6" borderId="11" xfId="3" applyNumberFormat="1" applyFont="1" applyFill="1" applyBorder="1"/>
    <xf numFmtId="15" fontId="32" fillId="0" borderId="11" xfId="0" applyNumberFormat="1" applyFont="1" applyBorder="1" applyAlignment="1">
      <alignment horizontal="center" vertical="center"/>
    </xf>
    <xf numFmtId="0" fontId="37" fillId="0" borderId="0" xfId="0" applyFont="1" applyAlignment="1">
      <alignment horizontal="center" vertical="top" wrapText="1"/>
    </xf>
    <xf numFmtId="0" fontId="37" fillId="0" borderId="0" xfId="0" applyFont="1" applyAlignment="1">
      <alignment horizontal="left" vertical="top" wrapText="1"/>
    </xf>
    <xf numFmtId="0" fontId="3" fillId="3" borderId="13" xfId="0" applyFont="1" applyFill="1" applyBorder="1" applyAlignment="1">
      <alignment horizontal="left" vertical="center"/>
    </xf>
    <xf numFmtId="0" fontId="3" fillId="0" borderId="0" xfId="0" applyFont="1" applyAlignment="1">
      <alignment horizontal="left" vertical="center"/>
    </xf>
    <xf numFmtId="0" fontId="38" fillId="0" borderId="0" xfId="0" applyFont="1" applyAlignment="1">
      <alignment horizontal="center" vertical="center" wrapText="1"/>
    </xf>
    <xf numFmtId="0" fontId="3" fillId="0" borderId="51" xfId="0" applyFont="1" applyBorder="1" applyAlignment="1">
      <alignment horizontal="left"/>
    </xf>
    <xf numFmtId="0" fontId="3" fillId="0" borderId="11" xfId="0" applyFont="1" applyBorder="1"/>
    <xf numFmtId="0" fontId="3" fillId="0" borderId="13" xfId="0" applyFont="1" applyBorder="1" applyAlignment="1">
      <alignment horizontal="left"/>
    </xf>
    <xf numFmtId="0" fontId="0" fillId="0" borderId="11" xfId="0" applyBorder="1" applyAlignment="1">
      <alignment vertical="center" wrapText="1"/>
    </xf>
    <xf numFmtId="0" fontId="3" fillId="11" borderId="11" xfId="0" applyFont="1" applyFill="1" applyBorder="1" applyAlignment="1">
      <alignment horizontal="center" vertical="center"/>
    </xf>
    <xf numFmtId="0" fontId="43" fillId="12" borderId="11" xfId="0" applyFont="1" applyFill="1" applyBorder="1" applyAlignment="1">
      <alignment vertical="center"/>
    </xf>
    <xf numFmtId="168" fontId="43" fillId="0" borderId="11" xfId="0" applyNumberFormat="1" applyFont="1" applyBorder="1" applyAlignment="1">
      <alignment vertical="center"/>
    </xf>
    <xf numFmtId="0" fontId="43" fillId="0" borderId="11" xfId="0" applyFont="1" applyBorder="1" applyAlignment="1">
      <alignment vertical="center"/>
    </xf>
    <xf numFmtId="168" fontId="3" fillId="0" borderId="11" xfId="0" applyNumberFormat="1" applyFont="1" applyBorder="1" applyAlignment="1">
      <alignment vertical="center" wrapText="1"/>
    </xf>
    <xf numFmtId="0" fontId="3" fillId="0" borderId="11" xfId="0" applyFont="1" applyBorder="1" applyAlignment="1">
      <alignment vertical="center" wrapText="1"/>
    </xf>
    <xf numFmtId="0" fontId="0" fillId="6" borderId="11" xfId="0" applyFill="1" applyBorder="1" applyAlignment="1">
      <alignment horizontal="left" vertical="center" wrapText="1"/>
    </xf>
    <xf numFmtId="0" fontId="0" fillId="0" borderId="11" xfId="0" applyBorder="1" applyAlignment="1">
      <alignment horizontal="center" vertical="top" wrapText="1"/>
    </xf>
    <xf numFmtId="0" fontId="0" fillId="13" borderId="11" xfId="0" applyFill="1" applyBorder="1" applyAlignment="1">
      <alignment vertical="top" wrapText="1"/>
    </xf>
    <xf numFmtId="0" fontId="30" fillId="14" borderId="11" xfId="0" applyFont="1" applyFill="1" applyBorder="1" applyAlignment="1">
      <alignment horizontal="center" vertical="center" wrapText="1"/>
    </xf>
    <xf numFmtId="15" fontId="30" fillId="14" borderId="11" xfId="0" applyNumberFormat="1" applyFont="1" applyFill="1" applyBorder="1" applyAlignment="1">
      <alignment horizontal="center" vertical="center" wrapText="1"/>
    </xf>
    <xf numFmtId="0" fontId="30" fillId="15" borderId="11" xfId="0" applyFont="1" applyFill="1" applyBorder="1" applyAlignment="1">
      <alignment horizontal="center" vertical="center" wrapText="1"/>
    </xf>
    <xf numFmtId="0" fontId="30" fillId="16" borderId="11" xfId="0" applyFont="1" applyFill="1" applyBorder="1" applyAlignment="1">
      <alignment horizontal="center" vertical="center" wrapText="1"/>
    </xf>
    <xf numFmtId="165" fontId="30" fillId="17" borderId="11" xfId="3" applyNumberFormat="1" applyFont="1" applyFill="1" applyBorder="1" applyAlignment="1" applyProtection="1">
      <alignment horizontal="center" vertical="center" wrapText="1"/>
      <protection locked="0"/>
    </xf>
    <xf numFmtId="0" fontId="5" fillId="15" borderId="11" xfId="2" applyFill="1" applyBorder="1" applyAlignment="1">
      <alignment horizontal="center" vertical="center" wrapText="1"/>
    </xf>
    <xf numFmtId="0" fontId="5" fillId="16" borderId="11" xfId="2" applyFill="1" applyBorder="1" applyAlignment="1">
      <alignment horizontal="center" vertical="center" wrapText="1"/>
    </xf>
    <xf numFmtId="0" fontId="3" fillId="12" borderId="13" xfId="0" applyFont="1" applyFill="1" applyBorder="1" applyAlignment="1">
      <alignment horizontal="left"/>
    </xf>
    <xf numFmtId="0" fontId="3" fillId="12" borderId="38" xfId="0" applyFont="1" applyFill="1" applyBorder="1"/>
    <xf numFmtId="0" fontId="6"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9" fillId="3" borderId="9" xfId="0" applyFont="1" applyFill="1" applyBorder="1" applyAlignment="1">
      <alignment horizontal="right" vertical="center" wrapText="1" indent="1"/>
    </xf>
    <xf numFmtId="0" fontId="9" fillId="3" borderId="10" xfId="0" applyFont="1" applyFill="1" applyBorder="1" applyAlignment="1">
      <alignment horizontal="right" vertical="center" wrapText="1" indent="1"/>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1" fillId="0" borderId="13" xfId="0" applyFont="1" applyBorder="1" applyAlignment="1">
      <alignment horizontal="left"/>
    </xf>
    <xf numFmtId="0" fontId="11" fillId="0" borderId="14" xfId="0" applyFont="1" applyBorder="1" applyAlignment="1">
      <alignment horizontal="left"/>
    </xf>
    <xf numFmtId="0" fontId="12" fillId="3" borderId="9" xfId="0" applyFont="1" applyFill="1" applyBorder="1" applyAlignment="1">
      <alignment horizontal="right" vertical="center" wrapText="1" indent="1"/>
    </xf>
    <xf numFmtId="0" fontId="12" fillId="3" borderId="10" xfId="0" applyFont="1" applyFill="1" applyBorder="1" applyAlignment="1">
      <alignment horizontal="right" vertical="center" wrapText="1" inden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9" fillId="3" borderId="20" xfId="0" applyFont="1" applyFill="1" applyBorder="1" applyAlignment="1">
      <alignment horizontal="right" vertical="center" wrapText="1" indent="1"/>
    </xf>
    <xf numFmtId="0" fontId="9" fillId="3" borderId="21" xfId="0" applyFont="1" applyFill="1" applyBorder="1" applyAlignment="1">
      <alignment horizontal="right" vertical="center" wrapText="1" indent="1"/>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9" fillId="3" borderId="15" xfId="0" applyFont="1" applyFill="1" applyBorder="1" applyAlignment="1">
      <alignment horizontal="right" vertical="center" wrapText="1" indent="1"/>
    </xf>
    <xf numFmtId="0" fontId="9" fillId="3" borderId="16" xfId="0" applyFont="1" applyFill="1" applyBorder="1" applyAlignment="1">
      <alignment horizontal="right" vertical="center" wrapText="1" indent="1"/>
    </xf>
    <xf numFmtId="0" fontId="9" fillId="3" borderId="4" xfId="0" applyFont="1" applyFill="1" applyBorder="1" applyAlignment="1">
      <alignment horizontal="right" vertical="center" wrapText="1" indent="1"/>
    </xf>
    <xf numFmtId="0" fontId="9" fillId="3" borderId="17" xfId="0" applyFont="1" applyFill="1" applyBorder="1" applyAlignment="1">
      <alignment horizontal="right" vertical="center" wrapText="1" indent="1"/>
    </xf>
    <xf numFmtId="0" fontId="9" fillId="3" borderId="18" xfId="0" applyFont="1" applyFill="1" applyBorder="1" applyAlignment="1">
      <alignment horizontal="right" vertical="center" wrapText="1" indent="1"/>
    </xf>
    <xf numFmtId="0" fontId="9" fillId="3" borderId="19" xfId="0" applyFont="1" applyFill="1" applyBorder="1" applyAlignment="1">
      <alignment horizontal="right" vertical="center" wrapText="1" indent="1"/>
    </xf>
    <xf numFmtId="0" fontId="10" fillId="0" borderId="11" xfId="0" applyFont="1" applyBorder="1" applyAlignment="1">
      <alignment horizontal="left" vertical="center" wrapText="1" indent="1"/>
    </xf>
    <xf numFmtId="0" fontId="10" fillId="0" borderId="12" xfId="0" applyFont="1" applyBorder="1" applyAlignment="1">
      <alignment horizontal="left" vertical="center" wrapText="1" inden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9" fillId="4" borderId="20"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36" xfId="0" applyFont="1" applyFill="1" applyBorder="1" applyAlignment="1">
      <alignment horizontal="center" vertical="center" wrapText="1"/>
    </xf>
    <xf numFmtId="0" fontId="9" fillId="6" borderId="39" xfId="0" applyFont="1" applyFill="1" applyBorder="1" applyAlignment="1">
      <alignment horizontal="center" vertical="center" wrapText="1"/>
    </xf>
    <xf numFmtId="0" fontId="13" fillId="7" borderId="35" xfId="0" applyFont="1" applyFill="1" applyBorder="1" applyAlignment="1">
      <alignment horizontal="center"/>
    </xf>
    <xf numFmtId="0" fontId="13" fillId="7" borderId="37" xfId="0" applyFont="1" applyFill="1" applyBorder="1" applyAlignment="1">
      <alignment horizontal="center"/>
    </xf>
    <xf numFmtId="0" fontId="13" fillId="7" borderId="38" xfId="0" applyFont="1" applyFill="1" applyBorder="1" applyAlignment="1">
      <alignment horizont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9" fillId="4" borderId="27" xfId="0" applyFont="1" applyFill="1" applyBorder="1" applyAlignment="1">
      <alignment horizontal="right" vertical="center" wrapText="1"/>
    </xf>
    <xf numFmtId="0" fontId="11" fillId="0" borderId="11" xfId="0" applyFont="1" applyBorder="1" applyAlignment="1">
      <alignment horizontal="left"/>
    </xf>
    <xf numFmtId="0" fontId="11" fillId="0" borderId="12" xfId="0" applyFont="1" applyBorder="1" applyAlignment="1">
      <alignment horizontal="left"/>
    </xf>
    <xf numFmtId="0" fontId="18" fillId="0" borderId="40" xfId="0" applyFont="1" applyBorder="1" applyAlignment="1">
      <alignment horizontal="left" vertical="center" wrapText="1"/>
    </xf>
    <xf numFmtId="0" fontId="18" fillId="0" borderId="14" xfId="0" applyFont="1" applyBorder="1" applyAlignment="1">
      <alignment horizontal="left" vertical="center" wrapText="1"/>
    </xf>
    <xf numFmtId="0" fontId="18" fillId="0" borderId="32" xfId="0" applyFont="1" applyBorder="1" applyAlignment="1">
      <alignment horizontal="left" vertical="center" wrapText="1"/>
    </xf>
    <xf numFmtId="0" fontId="18" fillId="0" borderId="33" xfId="0" applyFont="1" applyBorder="1" applyAlignment="1">
      <alignment horizontal="left" vertical="center" wrapText="1"/>
    </xf>
    <xf numFmtId="0" fontId="13" fillId="7" borderId="11" xfId="0" applyFont="1" applyFill="1" applyBorder="1" applyAlignment="1">
      <alignment horizontal="center"/>
    </xf>
    <xf numFmtId="0" fontId="0" fillId="0" borderId="4" xfId="0" applyBorder="1" applyAlignment="1">
      <alignment horizontal="left" vertical="center" wrapText="1" indent="1"/>
    </xf>
    <xf numFmtId="0" fontId="0" fillId="0" borderId="0" xfId="0" applyAlignment="1">
      <alignment horizontal="left" vertical="center" wrapText="1" indent="1"/>
    </xf>
    <xf numFmtId="0" fontId="0" fillId="0" borderId="5" xfId="0" applyBorder="1" applyAlignment="1">
      <alignment horizontal="left" vertical="center" wrapText="1" indent="1"/>
    </xf>
    <xf numFmtId="0" fontId="0" fillId="0" borderId="0" xfId="0" applyAlignment="1">
      <alignment horizontal="left" vertical="center" indent="1"/>
    </xf>
    <xf numFmtId="0" fontId="0" fillId="0" borderId="5" xfId="0" applyBorder="1" applyAlignment="1">
      <alignment horizontal="left" vertical="center" indent="1"/>
    </xf>
    <xf numFmtId="0" fontId="0" fillId="0" borderId="4" xfId="0" applyBorder="1" applyAlignment="1">
      <alignment horizontal="left" vertical="center" indent="1"/>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3" fillId="0" borderId="4"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3" fillId="3" borderId="18" xfId="0" applyFont="1" applyFill="1" applyBorder="1" applyAlignment="1">
      <alignment horizontal="left" vertical="top" wrapText="1"/>
    </xf>
    <xf numFmtId="0" fontId="3" fillId="3" borderId="42" xfId="0" applyFont="1" applyFill="1" applyBorder="1" applyAlignment="1">
      <alignment horizontal="left" vertical="top" wrapText="1"/>
    </xf>
    <xf numFmtId="0" fontId="3" fillId="3" borderId="43" xfId="0" applyFont="1" applyFill="1" applyBorder="1" applyAlignment="1">
      <alignment horizontal="left" vertical="top" wrapText="1"/>
    </xf>
    <xf numFmtId="0" fontId="0" fillId="3" borderId="9" xfId="0" applyFill="1" applyBorder="1" applyAlignment="1">
      <alignment horizontal="left" vertical="top" wrapText="1"/>
    </xf>
    <xf numFmtId="0" fontId="0" fillId="3" borderId="40" xfId="0" applyFill="1" applyBorder="1" applyAlignment="1">
      <alignment horizontal="left" vertical="top"/>
    </xf>
    <xf numFmtId="0" fontId="0" fillId="3" borderId="14" xfId="0" applyFill="1" applyBorder="1" applyAlignment="1">
      <alignment horizontal="left" vertical="top"/>
    </xf>
    <xf numFmtId="0" fontId="0" fillId="3" borderId="40" xfId="0" applyFill="1" applyBorder="1" applyAlignment="1">
      <alignment horizontal="left" vertical="top" wrapText="1"/>
    </xf>
    <xf numFmtId="0" fontId="0" fillId="3" borderId="14" xfId="0" applyFill="1" applyBorder="1" applyAlignment="1">
      <alignment horizontal="left" vertical="top" wrapText="1"/>
    </xf>
    <xf numFmtId="0" fontId="24" fillId="0" borderId="4" xfId="0" applyFont="1" applyBorder="1" applyAlignment="1">
      <alignment horizontal="left" wrapText="1" indent="2"/>
    </xf>
    <xf numFmtId="0" fontId="24" fillId="0" borderId="0" xfId="0" applyFont="1" applyAlignment="1">
      <alignment horizontal="left" wrapText="1" indent="2"/>
    </xf>
    <xf numFmtId="0" fontId="24" fillId="0" borderId="5" xfId="0" applyFont="1" applyBorder="1" applyAlignment="1">
      <alignment horizontal="left" wrapText="1" indent="2"/>
    </xf>
    <xf numFmtId="0" fontId="24" fillId="0" borderId="4" xfId="0" applyFont="1" applyBorder="1" applyAlignment="1">
      <alignment horizontal="left" vertical="center" wrapText="1" indent="3"/>
    </xf>
    <xf numFmtId="0" fontId="24" fillId="0" borderId="0" xfId="0" applyFont="1" applyAlignment="1">
      <alignment horizontal="left" vertical="center" wrapText="1" indent="3"/>
    </xf>
    <xf numFmtId="0" fontId="24" fillId="0" borderId="5" xfId="0" applyFont="1" applyBorder="1" applyAlignment="1">
      <alignment horizontal="left" vertical="center" wrapText="1" indent="3"/>
    </xf>
    <xf numFmtId="0" fontId="25" fillId="0" borderId="4" xfId="0" applyFont="1" applyBorder="1" applyAlignment="1">
      <alignment horizontal="left" vertical="center" wrapText="1" indent="2"/>
    </xf>
    <xf numFmtId="0" fontId="25" fillId="0" borderId="0" xfId="0" applyFont="1" applyAlignment="1">
      <alignment horizontal="left" vertical="center" wrapText="1" indent="2"/>
    </xf>
    <xf numFmtId="0" fontId="25" fillId="0" borderId="5" xfId="0" applyFont="1" applyBorder="1" applyAlignment="1">
      <alignment horizontal="left" vertical="center" wrapText="1" indent="2"/>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3" fillId="0" borderId="0" xfId="0" applyFont="1" applyAlignment="1">
      <alignment horizontal="left" wrapText="1"/>
    </xf>
    <xf numFmtId="0" fontId="3" fillId="6" borderId="29" xfId="0" applyFont="1" applyFill="1" applyBorder="1" applyAlignment="1">
      <alignment horizontal="left" vertical="center"/>
    </xf>
    <xf numFmtId="0" fontId="3" fillId="6" borderId="30" xfId="0" applyFont="1" applyFill="1" applyBorder="1" applyAlignment="1">
      <alignment horizontal="left" vertical="center"/>
    </xf>
    <xf numFmtId="0" fontId="3" fillId="6" borderId="31" xfId="0" applyFont="1" applyFill="1" applyBorder="1" applyAlignment="1">
      <alignment horizontal="left" vertical="center"/>
    </xf>
    <xf numFmtId="0" fontId="25" fillId="0" borderId="4" xfId="0" applyFont="1" applyBorder="1" applyAlignment="1">
      <alignment horizontal="left" vertical="top" wrapText="1" indent="2"/>
    </xf>
    <xf numFmtId="0" fontId="25" fillId="0" borderId="0" xfId="0" applyFont="1" applyAlignment="1">
      <alignment horizontal="left" vertical="top" wrapText="1" indent="2"/>
    </xf>
    <xf numFmtId="0" fontId="25" fillId="0" borderId="5" xfId="0" applyFont="1" applyBorder="1" applyAlignment="1">
      <alignment horizontal="left" vertical="top" wrapText="1" indent="2"/>
    </xf>
    <xf numFmtId="0" fontId="25" fillId="0" borderId="4" xfId="0" applyFont="1" applyBorder="1" applyAlignment="1">
      <alignment horizontal="left" vertical="center" indent="2"/>
    </xf>
    <xf numFmtId="0" fontId="25" fillId="0" borderId="0" xfId="0" applyFont="1" applyAlignment="1">
      <alignment horizontal="left" vertical="center" indent="2"/>
    </xf>
    <xf numFmtId="0" fontId="25" fillId="0" borderId="5" xfId="0" applyFont="1" applyBorder="1" applyAlignment="1">
      <alignment horizontal="left" vertical="center" indent="2"/>
    </xf>
    <xf numFmtId="0" fontId="3" fillId="0" borderId="15" xfId="0" applyFont="1" applyBorder="1" applyAlignment="1">
      <alignment horizontal="left"/>
    </xf>
    <xf numFmtId="0" fontId="3" fillId="0" borderId="16" xfId="0" applyFont="1" applyBorder="1" applyAlignment="1">
      <alignment horizontal="left"/>
    </xf>
    <xf numFmtId="0" fontId="3" fillId="6" borderId="9" xfId="0" applyFont="1" applyFill="1" applyBorder="1" applyAlignment="1">
      <alignment horizontal="left" vertical="center"/>
    </xf>
    <xf numFmtId="0" fontId="3" fillId="6" borderId="40" xfId="0" applyFont="1" applyFill="1" applyBorder="1" applyAlignment="1">
      <alignment horizontal="left" vertical="center"/>
    </xf>
    <xf numFmtId="0" fontId="3" fillId="6" borderId="14" xfId="0" applyFont="1" applyFill="1" applyBorder="1" applyAlignment="1">
      <alignment horizontal="left" vertical="center"/>
    </xf>
    <xf numFmtId="0" fontId="21" fillId="0" borderId="4" xfId="2" applyFont="1" applyBorder="1" applyAlignment="1">
      <alignment horizontal="left" vertical="top"/>
    </xf>
    <xf numFmtId="0" fontId="21" fillId="0" borderId="0" xfId="2" applyFont="1" applyBorder="1" applyAlignment="1">
      <alignment horizontal="left" vertical="top"/>
    </xf>
    <xf numFmtId="0" fontId="21" fillId="0" borderId="5" xfId="2" applyFont="1" applyBorder="1" applyAlignment="1">
      <alignment horizontal="left" vertical="top"/>
    </xf>
    <xf numFmtId="0" fontId="21" fillId="0" borderId="6" xfId="2" applyFont="1" applyBorder="1" applyAlignment="1">
      <alignment horizontal="left" vertical="top"/>
    </xf>
    <xf numFmtId="0" fontId="21" fillId="0" borderId="7" xfId="2" applyFont="1" applyBorder="1" applyAlignment="1">
      <alignment horizontal="left" vertical="top"/>
    </xf>
    <xf numFmtId="0" fontId="21" fillId="0" borderId="8" xfId="2" applyFont="1" applyBorder="1" applyAlignment="1">
      <alignment horizontal="left" vertical="top"/>
    </xf>
    <xf numFmtId="0" fontId="2" fillId="2" borderId="11" xfId="0" applyFont="1" applyFill="1" applyBorder="1" applyAlignment="1">
      <alignment horizontal="center" vertical="center"/>
    </xf>
    <xf numFmtId="0" fontId="2" fillId="8" borderId="11" xfId="0" applyFont="1" applyFill="1" applyBorder="1" applyAlignment="1">
      <alignment horizontal="center"/>
    </xf>
    <xf numFmtId="0" fontId="28" fillId="14" borderId="11" xfId="0" applyFont="1" applyFill="1" applyBorder="1" applyAlignment="1">
      <alignment horizontal="center" vertical="center"/>
    </xf>
    <xf numFmtId="0" fontId="28" fillId="15" borderId="11" xfId="0" applyFont="1" applyFill="1" applyBorder="1" applyAlignment="1">
      <alignment horizontal="center" vertical="center" wrapText="1"/>
    </xf>
    <xf numFmtId="0" fontId="28" fillId="16" borderId="11" xfId="0" applyFont="1" applyFill="1" applyBorder="1" applyAlignment="1">
      <alignment horizontal="center" vertical="center" wrapText="1"/>
    </xf>
    <xf numFmtId="0" fontId="28" fillId="10" borderId="11" xfId="0" applyFont="1" applyFill="1" applyBorder="1" applyAlignment="1">
      <alignment horizontal="center" vertical="center" wrapText="1"/>
    </xf>
    <xf numFmtId="0" fontId="28" fillId="17"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35" fillId="0" borderId="11" xfId="0" applyFont="1" applyBorder="1" applyAlignment="1">
      <alignment horizontal="center" vertical="center"/>
    </xf>
    <xf numFmtId="0" fontId="36" fillId="0" borderId="11" xfId="0" applyFont="1" applyBorder="1" applyAlignment="1">
      <alignment horizontal="left" vertical="center"/>
    </xf>
    <xf numFmtId="0" fontId="37" fillId="0" borderId="11" xfId="0" applyFont="1" applyBorder="1" applyAlignment="1">
      <alignment horizontal="left" vertical="top" wrapText="1"/>
    </xf>
    <xf numFmtId="0" fontId="38" fillId="0" borderId="13"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10" xfId="0" applyFont="1" applyBorder="1" applyAlignment="1">
      <alignment horizontal="center" vertical="center" wrapText="1"/>
    </xf>
    <xf numFmtId="0" fontId="28" fillId="10" borderId="11" xfId="0" applyFont="1" applyFill="1" applyBorder="1" applyAlignment="1">
      <alignment horizontal="center" vertical="center"/>
    </xf>
    <xf numFmtId="0" fontId="39" fillId="0" borderId="11" xfId="0" applyFont="1" applyBorder="1" applyAlignment="1">
      <alignment horizontal="center" vertical="center"/>
    </xf>
    <xf numFmtId="0" fontId="0" fillId="12" borderId="13" xfId="0" applyFill="1" applyBorder="1" applyAlignment="1">
      <alignment horizontal="center" vertical="center"/>
    </xf>
    <xf numFmtId="0" fontId="0" fillId="12" borderId="10" xfId="0" applyFill="1" applyBorder="1" applyAlignment="1">
      <alignment horizontal="center" vertical="center"/>
    </xf>
    <xf numFmtId="0" fontId="0" fillId="12" borderId="51" xfId="0" applyFill="1" applyBorder="1" applyAlignment="1">
      <alignment horizontal="center"/>
    </xf>
    <xf numFmtId="0" fontId="0" fillId="12" borderId="42" xfId="0" applyFill="1" applyBorder="1" applyAlignment="1">
      <alignment horizontal="center"/>
    </xf>
    <xf numFmtId="0" fontId="0" fillId="12" borderId="19" xfId="0" applyFill="1" applyBorder="1" applyAlignment="1">
      <alignment horizontal="center"/>
    </xf>
    <xf numFmtId="0" fontId="3" fillId="11" borderId="11" xfId="0" applyFont="1" applyFill="1" applyBorder="1" applyAlignment="1">
      <alignment horizontal="center" vertical="center"/>
    </xf>
    <xf numFmtId="0" fontId="43" fillId="0" borderId="35" xfId="0" applyFont="1" applyBorder="1" applyAlignment="1">
      <alignment horizontal="center" vertical="center"/>
    </xf>
    <xf numFmtId="0" fontId="43" fillId="0" borderId="37" xfId="0" applyFont="1" applyBorder="1" applyAlignment="1">
      <alignment horizontal="center" vertical="center"/>
    </xf>
    <xf numFmtId="0" fontId="43" fillId="0" borderId="38" xfId="0" applyFont="1" applyBorder="1" applyAlignment="1">
      <alignment horizontal="center" vertical="center"/>
    </xf>
    <xf numFmtId="0" fontId="0" fillId="0" borderId="11" xfId="0" applyBorder="1" applyAlignment="1">
      <alignment horizontal="left" vertical="top" wrapText="1"/>
    </xf>
    <xf numFmtId="0" fontId="3" fillId="11" borderId="11" xfId="0" applyFont="1" applyFill="1" applyBorder="1" applyAlignment="1">
      <alignment horizontal="center" vertical="center" wrapText="1"/>
    </xf>
    <xf numFmtId="0" fontId="3" fillId="11" borderId="35" xfId="0" applyFont="1" applyFill="1" applyBorder="1" applyAlignment="1">
      <alignment horizontal="center" vertical="center" wrapText="1"/>
    </xf>
    <xf numFmtId="0" fontId="3" fillId="11" borderId="38" xfId="0" applyFont="1" applyFill="1" applyBorder="1" applyAlignment="1">
      <alignment horizontal="center" vertical="center" wrapText="1"/>
    </xf>
  </cellXfs>
  <cellStyles count="4">
    <cellStyle name="Comma" xfId="1" builtinId="3"/>
    <cellStyle name="Hyperlink" xfId="2" builtinId="8"/>
    <cellStyle name="Normal" xfId="0" builtinId="0"/>
    <cellStyle name="Normal 2 3" xfId="3" xr:uid="{E739C04C-30CB-4BB6-8FBB-662D512C4605}"/>
  </cellStyles>
  <dxfs count="2">
    <dxf>
      <font>
        <color theme="0"/>
      </font>
    </dxf>
    <dxf>
      <font>
        <b val="0"/>
        <i val="0"/>
        <strike val="0"/>
        <color theme="0"/>
      </font>
    </dxf>
  </dxfs>
  <tableStyles count="0" defaultTableStyle="TableStyleMedium2" defaultPivotStyle="PivotStyleLight16"/>
  <colors>
    <mruColors>
      <color rgb="FFA9D08E"/>
      <color rgb="FFFFD966"/>
      <color rgb="FFFFE699"/>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65181</xdr:colOff>
      <xdr:row>200</xdr:row>
      <xdr:rowOff>161318</xdr:rowOff>
    </xdr:from>
    <xdr:to>
      <xdr:col>5</xdr:col>
      <xdr:colOff>1308</xdr:colOff>
      <xdr:row>207</xdr:row>
      <xdr:rowOff>66067</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429096" y="50168021"/>
          <a:ext cx="16094308" cy="1249437"/>
          <a:chOff x="446181" y="39776600"/>
          <a:chExt cx="16890627" cy="1190511"/>
        </a:xfrm>
      </xdr:grpSpPr>
      <xdr:sp macro="" textlink="">
        <xdr:nvSpPr>
          <xdr:cNvPr id="3"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000-000003000000}"/>
              </a:ext>
            </a:extLst>
          </xdr:cNvPr>
          <xdr:cNvSpPr/>
        </xdr:nvSpPr>
        <xdr:spPr bwMode="auto">
          <a:xfrm>
            <a:off x="446181" y="39776600"/>
            <a:ext cx="16890627" cy="2571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Comparison of Trainee’s previous and proposed new job titles and descriptions indicated in the Trainee’s resume and employment contract.</a:t>
            </a:r>
          </a:p>
        </xdr:txBody>
      </xdr:sp>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446181" y="40016393"/>
                <a:ext cx="5857875" cy="195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Company/Trainee’s self-declaration (only if evidence of career conversion is not apparent through earlier cited means).</a:t>
                </a:r>
              </a:p>
            </xdr:txBody>
          </xdr:sp>
        </mc:Choice>
        <mc:Fallback/>
      </mc:AlternateContent>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446181" y="40195687"/>
                <a:ext cx="1165860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I declare that I have no personal dealings/relations with the Applicant and/or Trainee, which may constitute a conflict of interest and influence my approval of the above OMIP application. </a:t>
                </a:r>
              </a:p>
            </xdr:txBody>
          </xdr:sp>
        </mc:Choice>
        <mc:Fallback/>
      </mc:AlternateContent>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446181" y="40678187"/>
                <a:ext cx="933450" cy="2889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Approved</a:t>
                </a:r>
              </a:p>
            </xdr:txBody>
          </xdr:sp>
        </mc:Choice>
        <mc:Fallback/>
      </mc:AlternateContent>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627281" y="40687812"/>
                <a:ext cx="89535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Rejected</a:t>
                </a:r>
              </a:p>
            </xdr:txBody>
          </xdr:sp>
        </mc:Choice>
        <mc:Fallback/>
      </mc:AlternateContent>
    </xdr:grpSp>
    <xdr:clientData/>
  </xdr:twoCellAnchor>
  <mc:AlternateContent xmlns:mc="http://schemas.openxmlformats.org/markup-compatibility/2006">
    <mc:Choice xmlns:a14="http://schemas.microsoft.com/office/drawing/2010/main" Requires="a14">
      <xdr:twoCellAnchor>
        <xdr:from>
          <xdr:col>1</xdr:col>
          <xdr:colOff>101786</xdr:colOff>
          <xdr:row>161</xdr:row>
          <xdr:rowOff>19050</xdr:rowOff>
        </xdr:from>
        <xdr:to>
          <xdr:col>3</xdr:col>
          <xdr:colOff>2502284</xdr:colOff>
          <xdr:row>170</xdr:row>
          <xdr:rowOff>88814</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465701" y="42826214"/>
              <a:ext cx="10480117" cy="1735732"/>
              <a:chOff x="445993" y="41433605"/>
              <a:chExt cx="10872145" cy="1552569"/>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446184" y="41592289"/>
                <a:ext cx="5854858" cy="2145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ACRA Business Profile dated within 6 months of CCP application date</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464433" y="41755685"/>
                <a:ext cx="819207" cy="1921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Trainee Details Form</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455701" y="41920211"/>
                <a:ext cx="3574294" cy="199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Completed OJT Training Plan</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464437" y="42082376"/>
                <a:ext cx="3318105" cy="192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Detailed Job Description of the Identified Job Role</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455697" y="42251131"/>
                <a:ext cx="1671385" cy="192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Identified Employee’s Resume</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64434" y="42406878"/>
                <a:ext cx="4921892" cy="2072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Letter of Employment / Expat Contract, specifying the market(s) and the duration of work</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449353" y="42576672"/>
                <a:ext cx="10868785" cy="206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Identified Employee’s graduation certificates / statement of attainment / certificate of performance / certificate of completion or equivalent</a:t>
                </a:r>
              </a:p>
            </xdr:txBody>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449353" y="42710828"/>
                <a:ext cx="4144045" cy="2753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Employee's past CPF contribution statement</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445993" y="41433605"/>
                <a:ext cx="10339014" cy="206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OMIP Application Form signed by one of the following personnel such as the Organisation’s owner, shareholder, directors, amongst others or a representative from senior management.</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113598</xdr:colOff>
          <xdr:row>177</xdr:row>
          <xdr:rowOff>10461</xdr:rowOff>
        </xdr:from>
        <xdr:to>
          <xdr:col>5</xdr:col>
          <xdr:colOff>30445</xdr:colOff>
          <xdr:row>184</xdr:row>
          <xdr:rowOff>102160</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476455" y="45535879"/>
              <a:ext cx="16077144" cy="1315435"/>
              <a:chOff x="475546" y="35259399"/>
              <a:chExt cx="16868172" cy="1237907"/>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485775" y="35259399"/>
                <a:ext cx="4593292" cy="3046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All the information provided is complete and correct to my knowledge. I understand that:</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75546" y="36018626"/>
                <a:ext cx="16856078" cy="2837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I confirm that all information provided in this OMIP application form, including additional documents submitted as part of the application, is true and accurate. I acknowledge that it will be used by PP and WSG to evaluate my Company’s application for the OMIP funded by WSG and administered by PP.</a:t>
                </a:r>
              </a:p>
            </xdr:txBody>
          </xdr:sp>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484467" y="36213235"/>
                <a:ext cx="16859251" cy="2840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I am aware that WSG and PP reserve the right to request for the return of the funds awarded if my Company is found to have applied for any other similar government grants under WSG and/or falsified any information provided in this application.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125276</xdr:colOff>
          <xdr:row>127</xdr:row>
          <xdr:rowOff>1864</xdr:rowOff>
        </xdr:from>
        <xdr:to>
          <xdr:col>2</xdr:col>
          <xdr:colOff>236627</xdr:colOff>
          <xdr:row>157</xdr:row>
          <xdr:rowOff>239066</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487075" y="33608483"/>
              <a:ext cx="4151161" cy="8587906"/>
              <a:chOff x="503101" y="32196364"/>
              <a:chExt cx="4353523" cy="8492756"/>
            </a:xfrm>
          </xdr:grpSpPr>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16196" y="32196364"/>
                <a:ext cx="485457" cy="340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4350603" y="32196365"/>
                <a:ext cx="487218" cy="3404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523640" y="35007206"/>
                <a:ext cx="483685" cy="4179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4341418" y="35009037"/>
                <a:ext cx="497429" cy="4208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06785" y="39765438"/>
                <a:ext cx="474161" cy="3786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4335859" y="39745557"/>
                <a:ext cx="483027" cy="3968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503101" y="40288644"/>
                <a:ext cx="494264" cy="400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4361641" y="40291879"/>
                <a:ext cx="494983" cy="3972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4352925" y="38684387"/>
                <a:ext cx="482974" cy="3658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515813" y="39264941"/>
                <a:ext cx="475555" cy="376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522178" y="38692480"/>
                <a:ext cx="476250" cy="3753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4333875" y="39263731"/>
                <a:ext cx="482974" cy="3697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85725</xdr:colOff>
          <xdr:row>199</xdr:row>
          <xdr:rowOff>57150</xdr:rowOff>
        </xdr:from>
        <xdr:to>
          <xdr:col>5</xdr:col>
          <xdr:colOff>0</xdr:colOff>
          <xdr:row>200</xdr:row>
          <xdr:rowOff>133350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Comparison of Trainee’s previous and proposed new job titles and descriptions indicated in the Trainee’s resume and employment contract.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19050</xdr:colOff>
          <xdr:row>23</xdr:row>
          <xdr:rowOff>200025</xdr:rowOff>
        </xdr:from>
        <xdr:to>
          <xdr:col>2</xdr:col>
          <xdr:colOff>495300</xdr:colOff>
          <xdr:row>23</xdr:row>
          <xdr:rowOff>561975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1123950</xdr:colOff>
          <xdr:row>23</xdr:row>
          <xdr:rowOff>171450</xdr:rowOff>
        </xdr:from>
        <xdr:to>
          <xdr:col>3</xdr:col>
          <xdr:colOff>1600200</xdr:colOff>
          <xdr:row>23</xdr:row>
          <xdr:rowOff>561975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523875</xdr:colOff>
          <xdr:row>196</xdr:row>
          <xdr:rowOff>123825</xdr:rowOff>
        </xdr:from>
        <xdr:to>
          <xdr:col>1</xdr:col>
          <xdr:colOff>381000</xdr:colOff>
          <xdr:row>198</xdr:row>
          <xdr:rowOff>133350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2152650</xdr:colOff>
          <xdr:row>196</xdr:row>
          <xdr:rowOff>133350</xdr:rowOff>
        </xdr:from>
        <xdr:to>
          <xdr:col>2</xdr:col>
          <xdr:colOff>2638425</xdr:colOff>
          <xdr:row>198</xdr:row>
          <xdr:rowOff>123825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197</xdr:row>
          <xdr:rowOff>95250</xdr:rowOff>
        </xdr:from>
        <xdr:to>
          <xdr:col>1</xdr:col>
          <xdr:colOff>533400</xdr:colOff>
          <xdr:row>199</xdr:row>
          <xdr:rowOff>95250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2305050</xdr:colOff>
          <xdr:row>197</xdr:row>
          <xdr:rowOff>104775</xdr:rowOff>
        </xdr:from>
        <xdr:to>
          <xdr:col>3</xdr:col>
          <xdr:colOff>95250</xdr:colOff>
          <xdr:row>199</xdr:row>
          <xdr:rowOff>95250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hyperlink" Target="https://www.singstat.gov.sg/standards/standards-and-classifications/ssoc" TargetMode="External"/><Relationship Id="rId1" Type="http://schemas.openxmlformats.org/officeDocument/2006/relationships/hyperlink" Target="https://www.singstat.gov.sg/standards/standards-and-classifications/ssoc"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10814-4708-4245-9846-E0EB4E4F9314}">
  <dimension ref="B3:J212"/>
  <sheetViews>
    <sheetView showGridLines="0" topLeftCell="A24" zoomScale="70" zoomScaleNormal="70" zoomScaleSheetLayoutView="85" workbookViewId="0">
      <selection activeCell="C31" sqref="C31"/>
    </sheetView>
  </sheetViews>
  <sheetFormatPr defaultRowHeight="15" x14ac:dyDescent="0.25"/>
  <cols>
    <col min="1" max="1" width="5.42578125" customWidth="1"/>
    <col min="2" max="5" width="60.5703125" customWidth="1"/>
    <col min="6" max="6" width="37" customWidth="1"/>
  </cols>
  <sheetData>
    <row r="3" spans="2:5" ht="18.75" x14ac:dyDescent="0.25">
      <c r="B3" s="142" t="s">
        <v>0</v>
      </c>
      <c r="C3" s="142"/>
      <c r="D3" s="142"/>
      <c r="E3" s="142"/>
    </row>
    <row r="4" spans="2:5" ht="18.75" x14ac:dyDescent="0.25">
      <c r="B4" s="142" t="s">
        <v>1</v>
      </c>
      <c r="C4" s="142"/>
      <c r="D4" s="142"/>
      <c r="E4" s="142"/>
    </row>
    <row r="5" spans="2:5" ht="15.75" thickBot="1" x14ac:dyDescent="0.3"/>
    <row r="6" spans="2:5" x14ac:dyDescent="0.25">
      <c r="B6" s="143" t="s">
        <v>2</v>
      </c>
      <c r="C6" s="144"/>
      <c r="D6" s="144"/>
      <c r="E6" s="145"/>
    </row>
    <row r="7" spans="2:5" ht="15" customHeight="1" x14ac:dyDescent="0.25">
      <c r="B7" s="146" t="s">
        <v>3</v>
      </c>
      <c r="C7" s="147"/>
      <c r="D7" s="147"/>
      <c r="E7" s="148"/>
    </row>
    <row r="8" spans="2:5" ht="15" customHeight="1" x14ac:dyDescent="0.25">
      <c r="B8" s="149" t="s">
        <v>4</v>
      </c>
      <c r="C8" s="150"/>
      <c r="D8" s="150"/>
      <c r="E8" s="151"/>
    </row>
    <row r="9" spans="2:5" ht="15" customHeight="1" x14ac:dyDescent="0.25">
      <c r="B9" s="149" t="s">
        <v>5</v>
      </c>
      <c r="C9" s="150"/>
      <c r="D9" s="150"/>
      <c r="E9" s="151"/>
    </row>
    <row r="10" spans="2:5" ht="15" customHeight="1" thickBot="1" x14ac:dyDescent="0.3">
      <c r="B10" s="160" t="s">
        <v>6</v>
      </c>
      <c r="C10" s="161"/>
      <c r="D10" s="161"/>
      <c r="E10" s="162"/>
    </row>
    <row r="11" spans="2:5" ht="15.75" thickBot="1" x14ac:dyDescent="0.3"/>
    <row r="12" spans="2:5" x14ac:dyDescent="0.25">
      <c r="B12" s="143" t="s">
        <v>7</v>
      </c>
      <c r="C12" s="144"/>
      <c r="D12" s="144"/>
      <c r="E12" s="145"/>
    </row>
    <row r="13" spans="2:5" x14ac:dyDescent="0.25">
      <c r="B13" s="152" t="s">
        <v>8</v>
      </c>
      <c r="C13" s="153"/>
      <c r="D13" s="154"/>
      <c r="E13" s="155"/>
    </row>
    <row r="14" spans="2:5" x14ac:dyDescent="0.25">
      <c r="B14" s="152" t="s">
        <v>9</v>
      </c>
      <c r="C14" s="153"/>
      <c r="D14" s="154"/>
      <c r="E14" s="155"/>
    </row>
    <row r="15" spans="2:5" x14ac:dyDescent="0.25">
      <c r="B15" s="152" t="s">
        <v>10</v>
      </c>
      <c r="C15" s="153"/>
      <c r="D15" s="154"/>
      <c r="E15" s="155"/>
    </row>
    <row r="16" spans="2:5" x14ac:dyDescent="0.25">
      <c r="B16" s="152" t="s">
        <v>11</v>
      </c>
      <c r="C16" s="153"/>
      <c r="D16" s="156" t="s">
        <v>12</v>
      </c>
      <c r="E16" s="157"/>
    </row>
    <row r="17" spans="2:5" x14ac:dyDescent="0.25">
      <c r="B17" s="158" t="s">
        <v>13</v>
      </c>
      <c r="C17" s="159"/>
      <c r="D17" s="154"/>
      <c r="E17" s="155"/>
    </row>
    <row r="18" spans="2:5" x14ac:dyDescent="0.25">
      <c r="B18" s="167" t="s">
        <v>14</v>
      </c>
      <c r="C18" s="168"/>
      <c r="D18" s="154" t="s">
        <v>15</v>
      </c>
      <c r="E18" s="155"/>
    </row>
    <row r="19" spans="2:5" x14ac:dyDescent="0.25">
      <c r="B19" s="169"/>
      <c r="C19" s="170"/>
      <c r="D19" s="173" t="s">
        <v>16</v>
      </c>
      <c r="E19" s="174"/>
    </row>
    <row r="20" spans="2:5" x14ac:dyDescent="0.25">
      <c r="B20" s="171"/>
      <c r="C20" s="172"/>
      <c r="D20" s="173" t="s">
        <v>440</v>
      </c>
      <c r="E20" s="174"/>
    </row>
    <row r="21" spans="2:5" x14ac:dyDescent="0.25">
      <c r="B21" s="152" t="s">
        <v>17</v>
      </c>
      <c r="C21" s="153"/>
      <c r="D21" s="154"/>
      <c r="E21" s="155"/>
    </row>
    <row r="22" spans="2:5" x14ac:dyDescent="0.25">
      <c r="B22" s="152" t="s">
        <v>18</v>
      </c>
      <c r="C22" s="153"/>
      <c r="D22" s="154"/>
      <c r="E22" s="155"/>
    </row>
    <row r="23" spans="2:5" x14ac:dyDescent="0.25">
      <c r="B23" s="152" t="s">
        <v>19</v>
      </c>
      <c r="C23" s="153"/>
      <c r="D23" s="154"/>
      <c r="E23" s="155"/>
    </row>
    <row r="24" spans="2:5" ht="15.75" thickBot="1" x14ac:dyDescent="0.3">
      <c r="B24" s="163" t="s">
        <v>20</v>
      </c>
      <c r="C24" s="164"/>
      <c r="D24" s="165"/>
      <c r="E24" s="166"/>
    </row>
    <row r="25" spans="2:5" ht="15.75" thickBot="1" x14ac:dyDescent="0.3"/>
    <row r="26" spans="2:5" x14ac:dyDescent="0.25">
      <c r="B26" s="177" t="s">
        <v>21</v>
      </c>
      <c r="C26" s="178"/>
      <c r="D26" s="178"/>
      <c r="E26" s="179"/>
    </row>
    <row r="27" spans="2:5" ht="100.15" customHeight="1" x14ac:dyDescent="0.25">
      <c r="B27" s="1" t="s">
        <v>22</v>
      </c>
      <c r="C27" s="175" t="s">
        <v>23</v>
      </c>
      <c r="D27" s="192"/>
      <c r="E27" s="193"/>
    </row>
    <row r="28" spans="2:5" x14ac:dyDescent="0.25">
      <c r="B28" s="194" t="s">
        <v>24</v>
      </c>
      <c r="C28" s="195" t="s">
        <v>12</v>
      </c>
      <c r="D28" s="195"/>
      <c r="E28" s="196"/>
    </row>
    <row r="29" spans="2:5" x14ac:dyDescent="0.25">
      <c r="B29" s="194"/>
      <c r="C29" s="2" t="s">
        <v>25</v>
      </c>
      <c r="D29" s="154"/>
      <c r="E29" s="155"/>
    </row>
    <row r="30" spans="2:5" x14ac:dyDescent="0.25">
      <c r="B30" s="194"/>
      <c r="C30" s="2" t="s">
        <v>26</v>
      </c>
      <c r="D30" s="154"/>
      <c r="E30" s="155"/>
    </row>
    <row r="31" spans="2:5" x14ac:dyDescent="0.25">
      <c r="B31" s="194"/>
      <c r="C31" s="2" t="s">
        <v>444</v>
      </c>
      <c r="D31" s="154"/>
      <c r="E31" s="155"/>
    </row>
    <row r="32" spans="2:5" ht="100.15" customHeight="1" x14ac:dyDescent="0.25">
      <c r="B32" s="3" t="s">
        <v>27</v>
      </c>
      <c r="C32" s="175" t="s">
        <v>28</v>
      </c>
      <c r="D32" s="175"/>
      <c r="E32" s="176"/>
    </row>
    <row r="33" spans="2:5" ht="100.15" customHeight="1" x14ac:dyDescent="0.25">
      <c r="B33" s="3" t="s">
        <v>29</v>
      </c>
      <c r="C33" s="175" t="s">
        <v>30</v>
      </c>
      <c r="D33" s="175"/>
      <c r="E33" s="176"/>
    </row>
    <row r="34" spans="2:5" ht="15.75" thickBot="1" x14ac:dyDescent="0.3">
      <c r="B34" s="4"/>
      <c r="C34" s="5"/>
      <c r="D34" s="5"/>
      <c r="E34" s="5"/>
    </row>
    <row r="35" spans="2:5" x14ac:dyDescent="0.25">
      <c r="B35" s="177" t="s">
        <v>31</v>
      </c>
      <c r="C35" s="178"/>
      <c r="D35" s="178"/>
      <c r="E35" s="179"/>
    </row>
    <row r="36" spans="2:5" ht="58.5" customHeight="1" x14ac:dyDescent="0.25">
      <c r="B36" s="6"/>
      <c r="C36" s="7" t="s">
        <v>32</v>
      </c>
      <c r="D36" s="7" t="s">
        <v>33</v>
      </c>
      <c r="E36" s="8" t="s">
        <v>34</v>
      </c>
    </row>
    <row r="37" spans="2:5" x14ac:dyDescent="0.25">
      <c r="B37" s="3" t="s">
        <v>35</v>
      </c>
      <c r="C37" s="9"/>
      <c r="D37" s="10"/>
      <c r="E37" s="11"/>
    </row>
    <row r="38" spans="2:5" x14ac:dyDescent="0.25">
      <c r="B38" s="3" t="s">
        <v>36</v>
      </c>
      <c r="C38" s="9"/>
      <c r="D38" s="10"/>
      <c r="E38" s="11"/>
    </row>
    <row r="39" spans="2:5" x14ac:dyDescent="0.25">
      <c r="B39" s="3" t="s">
        <v>37</v>
      </c>
      <c r="C39" s="9"/>
      <c r="D39" s="10"/>
      <c r="E39" s="11"/>
    </row>
    <row r="40" spans="2:5" x14ac:dyDescent="0.25">
      <c r="B40" s="3" t="s">
        <v>38</v>
      </c>
      <c r="C40" s="9"/>
      <c r="D40" s="10"/>
      <c r="E40" s="11"/>
    </row>
    <row r="41" spans="2:5" ht="15.75" thickBot="1" x14ac:dyDescent="0.3">
      <c r="B41" s="12" t="s">
        <v>39</v>
      </c>
      <c r="C41" s="13"/>
      <c r="D41" s="14"/>
      <c r="E41" s="15"/>
    </row>
    <row r="42" spans="2:5" ht="15.75" thickBot="1" x14ac:dyDescent="0.3"/>
    <row r="43" spans="2:5" x14ac:dyDescent="0.25">
      <c r="B43" s="180" t="s">
        <v>40</v>
      </c>
      <c r="C43" s="181"/>
      <c r="D43" s="181"/>
      <c r="E43" s="182"/>
    </row>
    <row r="44" spans="2:5" ht="15.75" thickBot="1" x14ac:dyDescent="0.3">
      <c r="B44" s="183" t="s">
        <v>41</v>
      </c>
      <c r="C44" s="184"/>
      <c r="D44" s="184"/>
      <c r="E44" s="185"/>
    </row>
    <row r="45" spans="2:5" s="20" customFormat="1" ht="30" customHeight="1" x14ac:dyDescent="0.25">
      <c r="B45" s="16" t="str">
        <f>B37</f>
        <v xml:space="preserve"> Job Role 1</v>
      </c>
      <c r="C45" s="17"/>
      <c r="D45" s="18">
        <f>D37</f>
        <v>0</v>
      </c>
      <c r="E45" s="19">
        <f>E37</f>
        <v>0</v>
      </c>
    </row>
    <row r="46" spans="2:5" x14ac:dyDescent="0.25">
      <c r="B46" s="21" t="s">
        <v>42</v>
      </c>
      <c r="C46" s="22" t="s">
        <v>43</v>
      </c>
      <c r="D46" s="22" t="s">
        <v>44</v>
      </c>
      <c r="E46" s="186"/>
    </row>
    <row r="47" spans="2:5" x14ac:dyDescent="0.25">
      <c r="B47" s="23"/>
      <c r="C47" s="9"/>
      <c r="D47" s="189"/>
      <c r="E47" s="187"/>
    </row>
    <row r="48" spans="2:5" x14ac:dyDescent="0.25">
      <c r="B48" s="23"/>
      <c r="C48" s="9"/>
      <c r="D48" s="190"/>
      <c r="E48" s="187"/>
    </row>
    <row r="49" spans="2:6" x14ac:dyDescent="0.25">
      <c r="B49" s="23"/>
      <c r="C49" s="9"/>
      <c r="D49" s="190"/>
      <c r="E49" s="187"/>
    </row>
    <row r="50" spans="2:6" x14ac:dyDescent="0.25">
      <c r="B50" s="23"/>
      <c r="C50" s="9"/>
      <c r="D50" s="190"/>
      <c r="E50" s="187"/>
    </row>
    <row r="51" spans="2:6" x14ac:dyDescent="0.25">
      <c r="B51" s="23"/>
      <c r="C51" s="9"/>
      <c r="D51" s="190"/>
      <c r="E51" s="187"/>
    </row>
    <row r="52" spans="2:6" x14ac:dyDescent="0.25">
      <c r="B52" s="23"/>
      <c r="C52" s="9"/>
      <c r="D52" s="191"/>
      <c r="E52" s="188"/>
    </row>
    <row r="53" spans="2:6" ht="30" x14ac:dyDescent="0.25">
      <c r="B53" s="24" t="s">
        <v>45</v>
      </c>
      <c r="C53" s="25" t="s">
        <v>46</v>
      </c>
      <c r="D53" s="25" t="s">
        <v>47</v>
      </c>
      <c r="E53" s="26" t="s">
        <v>48</v>
      </c>
      <c r="F53" s="27"/>
    </row>
    <row r="54" spans="2:6" x14ac:dyDescent="0.25">
      <c r="B54" s="28" t="s">
        <v>49</v>
      </c>
      <c r="C54" s="29"/>
      <c r="D54" s="29"/>
      <c r="E54" s="30"/>
      <c r="F54" s="27"/>
    </row>
    <row r="55" spans="2:6" x14ac:dyDescent="0.25">
      <c r="B55" s="28" t="s">
        <v>50</v>
      </c>
      <c r="C55" s="9"/>
      <c r="D55" s="9"/>
      <c r="E55" s="31"/>
      <c r="F55" s="27"/>
    </row>
    <row r="56" spans="2:6" ht="45" customHeight="1" x14ac:dyDescent="0.25">
      <c r="B56" s="28" t="s">
        <v>51</v>
      </c>
      <c r="C56" s="197" t="s">
        <v>52</v>
      </c>
      <c r="D56" s="197"/>
      <c r="E56" s="198"/>
      <c r="F56" s="27"/>
    </row>
    <row r="57" spans="2:6" ht="45" customHeight="1" thickBot="1" x14ac:dyDescent="0.3">
      <c r="B57" s="32" t="s">
        <v>53</v>
      </c>
      <c r="C57" s="199" t="s">
        <v>54</v>
      </c>
      <c r="D57" s="199"/>
      <c r="E57" s="200"/>
      <c r="F57" s="27"/>
    </row>
    <row r="58" spans="2:6" ht="8.1" customHeight="1" thickBot="1" x14ac:dyDescent="0.3">
      <c r="B58" s="33"/>
      <c r="C58" s="27"/>
      <c r="D58" s="34"/>
      <c r="E58" s="35"/>
      <c r="F58" s="27"/>
    </row>
    <row r="59" spans="2:6" s="20" customFormat="1" ht="30" customHeight="1" x14ac:dyDescent="0.25">
      <c r="B59" s="16" t="str">
        <f>B38</f>
        <v xml:space="preserve"> Job Role 2</v>
      </c>
      <c r="C59" s="17"/>
      <c r="D59" s="18">
        <f>D38</f>
        <v>0</v>
      </c>
      <c r="E59" s="19">
        <f>E38</f>
        <v>0</v>
      </c>
      <c r="F59" s="36"/>
    </row>
    <row r="60" spans="2:6" x14ac:dyDescent="0.25">
      <c r="B60" s="21" t="s">
        <v>42</v>
      </c>
      <c r="C60" s="22" t="s">
        <v>43</v>
      </c>
      <c r="D60" s="22" t="s">
        <v>44</v>
      </c>
      <c r="E60" s="186"/>
      <c r="F60" s="27"/>
    </row>
    <row r="61" spans="2:6" ht="14.65" customHeight="1" x14ac:dyDescent="0.25">
      <c r="B61" s="23"/>
      <c r="C61" s="9"/>
      <c r="D61" s="201"/>
      <c r="E61" s="187"/>
    </row>
    <row r="62" spans="2:6" x14ac:dyDescent="0.25">
      <c r="B62" s="23"/>
      <c r="C62" s="9"/>
      <c r="D62" s="201"/>
      <c r="E62" s="187"/>
    </row>
    <row r="63" spans="2:6" x14ac:dyDescent="0.25">
      <c r="B63" s="23"/>
      <c r="C63" s="9"/>
      <c r="D63" s="201"/>
      <c r="E63" s="187"/>
    </row>
    <row r="64" spans="2:6" x14ac:dyDescent="0.25">
      <c r="B64" s="23"/>
      <c r="C64" s="9"/>
      <c r="D64" s="201"/>
      <c r="E64" s="187"/>
    </row>
    <row r="65" spans="2:6" x14ac:dyDescent="0.25">
      <c r="B65" s="23"/>
      <c r="C65" s="9"/>
      <c r="D65" s="201"/>
      <c r="E65" s="187"/>
    </row>
    <row r="66" spans="2:6" x14ac:dyDescent="0.25">
      <c r="B66" s="23"/>
      <c r="C66" s="9"/>
      <c r="D66" s="201"/>
      <c r="E66" s="188"/>
    </row>
    <row r="67" spans="2:6" ht="30" x14ac:dyDescent="0.25">
      <c r="B67" s="24" t="s">
        <v>45</v>
      </c>
      <c r="C67" s="25" t="s">
        <v>46</v>
      </c>
      <c r="D67" s="25" t="s">
        <v>47</v>
      </c>
      <c r="E67" s="26" t="s">
        <v>48</v>
      </c>
    </row>
    <row r="68" spans="2:6" x14ac:dyDescent="0.25">
      <c r="B68" s="28" t="s">
        <v>49</v>
      </c>
      <c r="C68" s="29"/>
      <c r="D68" s="29"/>
      <c r="E68" s="30"/>
    </row>
    <row r="69" spans="2:6" x14ac:dyDescent="0.25">
      <c r="B69" s="28" t="s">
        <v>50</v>
      </c>
      <c r="C69" s="9"/>
      <c r="D69" s="9"/>
      <c r="E69" s="31"/>
    </row>
    <row r="70" spans="2:6" ht="45" customHeight="1" x14ac:dyDescent="0.25">
      <c r="B70" s="28" t="s">
        <v>51</v>
      </c>
      <c r="C70" s="197" t="s">
        <v>52</v>
      </c>
      <c r="D70" s="197"/>
      <c r="E70" s="198"/>
      <c r="F70" s="27"/>
    </row>
    <row r="71" spans="2:6" ht="45" customHeight="1" thickBot="1" x14ac:dyDescent="0.3">
      <c r="B71" s="32" t="s">
        <v>53</v>
      </c>
      <c r="C71" s="199" t="s">
        <v>54</v>
      </c>
      <c r="D71" s="199"/>
      <c r="E71" s="200"/>
      <c r="F71" s="27"/>
    </row>
    <row r="72" spans="2:6" ht="8.1" customHeight="1" thickBot="1" x14ac:dyDescent="0.3">
      <c r="B72" s="33"/>
      <c r="C72" s="27"/>
      <c r="D72" s="34"/>
      <c r="E72" s="35"/>
    </row>
    <row r="73" spans="2:6" s="20" customFormat="1" ht="30" customHeight="1" x14ac:dyDescent="0.25">
      <c r="B73" s="16" t="str">
        <f>B39</f>
        <v xml:space="preserve"> Job Role 3</v>
      </c>
      <c r="C73" s="17"/>
      <c r="D73" s="18">
        <f>D39</f>
        <v>0</v>
      </c>
      <c r="E73" s="19">
        <f>E39</f>
        <v>0</v>
      </c>
    </row>
    <row r="74" spans="2:6" x14ac:dyDescent="0.25">
      <c r="B74" s="21" t="s">
        <v>42</v>
      </c>
      <c r="C74" s="22" t="s">
        <v>43</v>
      </c>
      <c r="D74" s="22" t="s">
        <v>44</v>
      </c>
      <c r="E74" s="186"/>
    </row>
    <row r="75" spans="2:6" x14ac:dyDescent="0.25">
      <c r="B75" s="23"/>
      <c r="C75" s="9"/>
      <c r="D75" s="189"/>
      <c r="E75" s="187"/>
    </row>
    <row r="76" spans="2:6" x14ac:dyDescent="0.25">
      <c r="B76" s="23"/>
      <c r="C76" s="9"/>
      <c r="D76" s="190"/>
      <c r="E76" s="187"/>
    </row>
    <row r="77" spans="2:6" x14ac:dyDescent="0.25">
      <c r="B77" s="23"/>
      <c r="C77" s="9"/>
      <c r="D77" s="190"/>
      <c r="E77" s="187"/>
    </row>
    <row r="78" spans="2:6" x14ac:dyDescent="0.25">
      <c r="B78" s="23"/>
      <c r="C78" s="9"/>
      <c r="D78" s="190"/>
      <c r="E78" s="187"/>
    </row>
    <row r="79" spans="2:6" x14ac:dyDescent="0.25">
      <c r="B79" s="23"/>
      <c r="C79" s="9"/>
      <c r="D79" s="190"/>
      <c r="E79" s="187"/>
    </row>
    <row r="80" spans="2:6" x14ac:dyDescent="0.25">
      <c r="B80" s="23"/>
      <c r="C80" s="9"/>
      <c r="D80" s="191"/>
      <c r="E80" s="188"/>
    </row>
    <row r="81" spans="2:6" ht="30" x14ac:dyDescent="0.25">
      <c r="B81" s="24" t="s">
        <v>45</v>
      </c>
      <c r="C81" s="25" t="s">
        <v>46</v>
      </c>
      <c r="D81" s="25" t="s">
        <v>47</v>
      </c>
      <c r="E81" s="26" t="s">
        <v>48</v>
      </c>
    </row>
    <row r="82" spans="2:6" x14ac:dyDescent="0.25">
      <c r="B82" s="28" t="s">
        <v>49</v>
      </c>
      <c r="C82" s="37"/>
      <c r="D82" s="29"/>
      <c r="E82" s="30"/>
    </row>
    <row r="83" spans="2:6" x14ac:dyDescent="0.25">
      <c r="B83" s="28" t="s">
        <v>50</v>
      </c>
      <c r="C83" s="9"/>
      <c r="D83" s="9"/>
      <c r="E83" s="31"/>
    </row>
    <row r="84" spans="2:6" ht="45" customHeight="1" x14ac:dyDescent="0.25">
      <c r="B84" s="28" t="s">
        <v>51</v>
      </c>
      <c r="C84" s="197" t="s">
        <v>52</v>
      </c>
      <c r="D84" s="197"/>
      <c r="E84" s="198"/>
      <c r="F84" s="27"/>
    </row>
    <row r="85" spans="2:6" ht="45" customHeight="1" thickBot="1" x14ac:dyDescent="0.3">
      <c r="B85" s="32" t="s">
        <v>53</v>
      </c>
      <c r="C85" s="199" t="s">
        <v>54</v>
      </c>
      <c r="D85" s="199"/>
      <c r="E85" s="200"/>
      <c r="F85" s="27"/>
    </row>
    <row r="86" spans="2:6" ht="8.1" customHeight="1" thickBot="1" x14ac:dyDescent="0.3">
      <c r="B86" s="33"/>
      <c r="C86" s="27"/>
      <c r="D86" s="38"/>
      <c r="E86" s="39"/>
    </row>
    <row r="87" spans="2:6" s="20" customFormat="1" ht="30" customHeight="1" x14ac:dyDescent="0.25">
      <c r="B87" s="16" t="str">
        <f>B40</f>
        <v xml:space="preserve"> Job Role 4</v>
      </c>
      <c r="C87" s="17"/>
      <c r="D87" s="18">
        <f>D40</f>
        <v>0</v>
      </c>
      <c r="E87" s="19">
        <f>E40</f>
        <v>0</v>
      </c>
    </row>
    <row r="88" spans="2:6" x14ac:dyDescent="0.25">
      <c r="B88" s="21" t="s">
        <v>42</v>
      </c>
      <c r="C88" s="22" t="s">
        <v>43</v>
      </c>
      <c r="D88" s="22" t="s">
        <v>44</v>
      </c>
      <c r="E88" s="186"/>
    </row>
    <row r="89" spans="2:6" x14ac:dyDescent="0.25">
      <c r="B89" s="23"/>
      <c r="C89" s="9"/>
      <c r="D89" s="189"/>
      <c r="E89" s="187"/>
    </row>
    <row r="90" spans="2:6" x14ac:dyDescent="0.25">
      <c r="B90" s="23"/>
      <c r="C90" s="9"/>
      <c r="D90" s="190"/>
      <c r="E90" s="187"/>
    </row>
    <row r="91" spans="2:6" x14ac:dyDescent="0.25">
      <c r="B91" s="23"/>
      <c r="C91" s="9"/>
      <c r="D91" s="190"/>
      <c r="E91" s="187"/>
    </row>
    <row r="92" spans="2:6" x14ac:dyDescent="0.25">
      <c r="B92" s="23"/>
      <c r="C92" s="9"/>
      <c r="D92" s="190"/>
      <c r="E92" s="187"/>
    </row>
    <row r="93" spans="2:6" x14ac:dyDescent="0.25">
      <c r="B93" s="23"/>
      <c r="C93" s="9"/>
      <c r="D93" s="190"/>
      <c r="E93" s="187"/>
    </row>
    <row r="94" spans="2:6" x14ac:dyDescent="0.25">
      <c r="B94" s="23"/>
      <c r="C94" s="9"/>
      <c r="D94" s="191"/>
      <c r="E94" s="188"/>
    </row>
    <row r="95" spans="2:6" ht="30" x14ac:dyDescent="0.25">
      <c r="B95" s="24" t="s">
        <v>45</v>
      </c>
      <c r="C95" s="25" t="s">
        <v>46</v>
      </c>
      <c r="D95" s="25" t="s">
        <v>47</v>
      </c>
      <c r="E95" s="26" t="s">
        <v>48</v>
      </c>
    </row>
    <row r="96" spans="2:6" x14ac:dyDescent="0.25">
      <c r="B96" s="28" t="s">
        <v>49</v>
      </c>
      <c r="C96" s="37"/>
      <c r="D96" s="29"/>
      <c r="E96" s="30"/>
    </row>
    <row r="97" spans="2:6" x14ac:dyDescent="0.25">
      <c r="B97" s="28" t="s">
        <v>50</v>
      </c>
      <c r="C97" s="9"/>
      <c r="D97" s="9"/>
      <c r="E97" s="31"/>
    </row>
    <row r="98" spans="2:6" ht="45" customHeight="1" x14ac:dyDescent="0.25">
      <c r="B98" s="28" t="s">
        <v>51</v>
      </c>
      <c r="C98" s="197" t="s">
        <v>52</v>
      </c>
      <c r="D98" s="197"/>
      <c r="E98" s="198"/>
      <c r="F98" s="27"/>
    </row>
    <row r="99" spans="2:6" ht="45" customHeight="1" thickBot="1" x14ac:dyDescent="0.3">
      <c r="B99" s="32" t="s">
        <v>53</v>
      </c>
      <c r="C99" s="199" t="s">
        <v>54</v>
      </c>
      <c r="D99" s="199"/>
      <c r="E99" s="200"/>
      <c r="F99" s="27"/>
    </row>
    <row r="100" spans="2:6" ht="8.1" customHeight="1" thickBot="1" x14ac:dyDescent="0.3">
      <c r="B100" s="33"/>
      <c r="C100" s="27"/>
      <c r="D100" s="38"/>
      <c r="E100" s="39"/>
    </row>
    <row r="101" spans="2:6" s="20" customFormat="1" ht="30" customHeight="1" x14ac:dyDescent="0.25">
      <c r="B101" s="16" t="str">
        <f>B41</f>
        <v xml:space="preserve"> Job Role 5</v>
      </c>
      <c r="C101" s="17"/>
      <c r="D101" s="18">
        <f>D41</f>
        <v>0</v>
      </c>
      <c r="E101" s="19">
        <f>E41</f>
        <v>0</v>
      </c>
    </row>
    <row r="102" spans="2:6" x14ac:dyDescent="0.25">
      <c r="B102" s="21" t="s">
        <v>42</v>
      </c>
      <c r="C102" s="22" t="s">
        <v>43</v>
      </c>
      <c r="D102" s="22" t="s">
        <v>44</v>
      </c>
      <c r="E102" s="186"/>
    </row>
    <row r="103" spans="2:6" x14ac:dyDescent="0.25">
      <c r="B103" s="23"/>
      <c r="C103" s="9"/>
      <c r="D103" s="189"/>
      <c r="E103" s="187"/>
    </row>
    <row r="104" spans="2:6" x14ac:dyDescent="0.25">
      <c r="B104" s="23"/>
      <c r="C104" s="9"/>
      <c r="D104" s="190"/>
      <c r="E104" s="187"/>
    </row>
    <row r="105" spans="2:6" x14ac:dyDescent="0.25">
      <c r="B105" s="23"/>
      <c r="C105" s="9"/>
      <c r="D105" s="190"/>
      <c r="E105" s="187"/>
    </row>
    <row r="106" spans="2:6" x14ac:dyDescent="0.25">
      <c r="B106" s="23"/>
      <c r="C106" s="9"/>
      <c r="D106" s="190"/>
      <c r="E106" s="187"/>
    </row>
    <row r="107" spans="2:6" x14ac:dyDescent="0.25">
      <c r="B107" s="23"/>
      <c r="C107" s="9"/>
      <c r="D107" s="190"/>
      <c r="E107" s="187"/>
    </row>
    <row r="108" spans="2:6" x14ac:dyDescent="0.25">
      <c r="B108" s="23"/>
      <c r="C108" s="9"/>
      <c r="D108" s="191"/>
      <c r="E108" s="188"/>
    </row>
    <row r="109" spans="2:6" ht="30" x14ac:dyDescent="0.25">
      <c r="B109" s="24" t="s">
        <v>45</v>
      </c>
      <c r="C109" s="25" t="s">
        <v>46</v>
      </c>
      <c r="D109" s="25" t="s">
        <v>47</v>
      </c>
      <c r="E109" s="26" t="s">
        <v>48</v>
      </c>
    </row>
    <row r="110" spans="2:6" x14ac:dyDescent="0.25">
      <c r="B110" s="28" t="s">
        <v>49</v>
      </c>
      <c r="C110" s="29"/>
      <c r="D110" s="29"/>
      <c r="E110" s="30"/>
    </row>
    <row r="111" spans="2:6" x14ac:dyDescent="0.25">
      <c r="B111" s="28" t="s">
        <v>50</v>
      </c>
      <c r="C111" s="9"/>
      <c r="D111" s="9"/>
      <c r="E111" s="31"/>
    </row>
    <row r="112" spans="2:6" ht="45" customHeight="1" x14ac:dyDescent="0.25">
      <c r="B112" s="28" t="s">
        <v>51</v>
      </c>
      <c r="C112" s="197" t="s">
        <v>52</v>
      </c>
      <c r="D112" s="197"/>
      <c r="E112" s="198"/>
      <c r="F112" s="27"/>
    </row>
    <row r="113" spans="2:6" ht="45" customHeight="1" thickBot="1" x14ac:dyDescent="0.3">
      <c r="B113" s="32" t="s">
        <v>53</v>
      </c>
      <c r="C113" s="199" t="s">
        <v>54</v>
      </c>
      <c r="D113" s="199"/>
      <c r="E113" s="200"/>
      <c r="F113" s="27"/>
    </row>
    <row r="114" spans="2:6" ht="15.75" thickBot="1" x14ac:dyDescent="0.3">
      <c r="B114" s="27"/>
      <c r="C114" s="27"/>
      <c r="D114" s="34"/>
      <c r="E114" s="27"/>
    </row>
    <row r="115" spans="2:6" x14ac:dyDescent="0.25">
      <c r="B115" s="143" t="s">
        <v>55</v>
      </c>
      <c r="C115" s="144"/>
      <c r="D115" s="144"/>
      <c r="E115" s="145"/>
      <c r="F115" s="40"/>
    </row>
    <row r="116" spans="2:6" x14ac:dyDescent="0.25">
      <c r="B116" s="41" t="s">
        <v>56</v>
      </c>
      <c r="C116" s="42"/>
      <c r="D116" s="42"/>
      <c r="E116" s="43"/>
    </row>
    <row r="117" spans="2:6" ht="3" customHeight="1" x14ac:dyDescent="0.25">
      <c r="B117" s="41"/>
      <c r="C117" s="42"/>
      <c r="D117" s="42"/>
      <c r="E117" s="43"/>
    </row>
    <row r="118" spans="2:6" x14ac:dyDescent="0.25">
      <c r="B118" s="44" t="s">
        <v>57</v>
      </c>
      <c r="E118" s="45"/>
    </row>
    <row r="119" spans="2:6" ht="15" customHeight="1" x14ac:dyDescent="0.25">
      <c r="B119" s="202" t="s">
        <v>58</v>
      </c>
      <c r="C119" s="203"/>
      <c r="D119" s="203"/>
      <c r="E119" s="204"/>
    </row>
    <row r="120" spans="2:6" ht="15" customHeight="1" x14ac:dyDescent="0.25">
      <c r="B120" s="202" t="s">
        <v>59</v>
      </c>
      <c r="C120" s="203"/>
      <c r="D120" s="203"/>
      <c r="E120" s="204"/>
    </row>
    <row r="121" spans="2:6" ht="15" customHeight="1" x14ac:dyDescent="0.25">
      <c r="B121" s="202" t="s">
        <v>60</v>
      </c>
      <c r="C121" s="203"/>
      <c r="D121" s="203"/>
      <c r="E121" s="204"/>
    </row>
    <row r="122" spans="2:6" ht="15" customHeight="1" x14ac:dyDescent="0.25">
      <c r="B122" s="202" t="s">
        <v>61</v>
      </c>
      <c r="C122" s="203"/>
      <c r="D122" s="203"/>
      <c r="E122" s="204"/>
    </row>
    <row r="123" spans="2:6" ht="15" customHeight="1" x14ac:dyDescent="0.25">
      <c r="B123" s="202" t="s">
        <v>62</v>
      </c>
      <c r="C123" s="203"/>
      <c r="D123" s="203"/>
      <c r="E123" s="204"/>
    </row>
    <row r="124" spans="2:6" ht="15" customHeight="1" x14ac:dyDescent="0.25">
      <c r="B124" s="202" t="s">
        <v>63</v>
      </c>
      <c r="C124" s="203"/>
      <c r="D124" s="203"/>
      <c r="E124" s="204"/>
    </row>
    <row r="125" spans="2:6" ht="15" customHeight="1" x14ac:dyDescent="0.25">
      <c r="B125" s="202" t="s">
        <v>64</v>
      </c>
      <c r="C125" s="203"/>
      <c r="D125" s="203"/>
      <c r="E125" s="204"/>
      <c r="F125" s="46"/>
    </row>
    <row r="126" spans="2:6" ht="15" customHeight="1" x14ac:dyDescent="0.25">
      <c r="B126" s="202" t="s">
        <v>65</v>
      </c>
      <c r="C126" s="203"/>
      <c r="D126" s="203"/>
      <c r="E126" s="204"/>
    </row>
    <row r="127" spans="2:6" ht="15" customHeight="1" x14ac:dyDescent="0.25">
      <c r="B127" s="202" t="s">
        <v>66</v>
      </c>
      <c r="C127" s="203"/>
      <c r="D127" s="203"/>
      <c r="E127" s="204"/>
    </row>
    <row r="128" spans="2:6" x14ac:dyDescent="0.25">
      <c r="B128" s="208"/>
      <c r="C128" s="209"/>
      <c r="D128" s="209"/>
      <c r="E128" s="210"/>
    </row>
    <row r="129" spans="2:6" ht="15.75" thickBot="1" x14ac:dyDescent="0.3">
      <c r="B129" s="48"/>
      <c r="C129" s="49"/>
      <c r="D129" s="49"/>
      <c r="E129" s="50"/>
    </row>
    <row r="130" spans="2:6" ht="5.65" customHeight="1" x14ac:dyDescent="0.25">
      <c r="B130" s="51"/>
      <c r="E130" s="45"/>
    </row>
    <row r="131" spans="2:6" x14ac:dyDescent="0.25">
      <c r="B131" s="52" t="s">
        <v>67</v>
      </c>
      <c r="E131" s="45"/>
    </row>
    <row r="132" spans="2:6" ht="15" customHeight="1" x14ac:dyDescent="0.25">
      <c r="B132" s="207" t="s">
        <v>68</v>
      </c>
      <c r="C132" s="205"/>
      <c r="D132" s="205"/>
      <c r="E132" s="206"/>
    </row>
    <row r="133" spans="2:6" ht="15" customHeight="1" x14ac:dyDescent="0.25">
      <c r="B133" s="202" t="s">
        <v>69</v>
      </c>
      <c r="C133" s="205"/>
      <c r="D133" s="205"/>
      <c r="E133" s="206"/>
    </row>
    <row r="134" spans="2:6" ht="15" customHeight="1" x14ac:dyDescent="0.25">
      <c r="B134" s="207" t="s">
        <v>70</v>
      </c>
      <c r="C134" s="205"/>
      <c r="D134" s="205"/>
      <c r="E134" s="206"/>
    </row>
    <row r="135" spans="2:6" ht="15" customHeight="1" x14ac:dyDescent="0.25">
      <c r="B135" s="202" t="s">
        <v>71</v>
      </c>
      <c r="C135" s="203"/>
      <c r="D135" s="203"/>
      <c r="E135" s="204"/>
    </row>
    <row r="136" spans="2:6" ht="15" customHeight="1" x14ac:dyDescent="0.25">
      <c r="B136" s="207" t="s">
        <v>72</v>
      </c>
      <c r="C136" s="205"/>
      <c r="D136" s="205"/>
      <c r="E136" s="206"/>
    </row>
    <row r="137" spans="2:6" ht="15" customHeight="1" x14ac:dyDescent="0.25">
      <c r="B137" s="207" t="s">
        <v>73</v>
      </c>
      <c r="C137" s="205"/>
      <c r="D137" s="205"/>
      <c r="E137" s="206"/>
    </row>
    <row r="138" spans="2:6" ht="15" customHeight="1" x14ac:dyDescent="0.25">
      <c r="B138" s="207" t="s">
        <v>74</v>
      </c>
      <c r="C138" s="205"/>
      <c r="D138" s="205"/>
      <c r="E138" s="206"/>
    </row>
    <row r="139" spans="2:6" ht="15" customHeight="1" x14ac:dyDescent="0.25">
      <c r="B139" s="207" t="s">
        <v>75</v>
      </c>
      <c r="C139" s="205"/>
      <c r="D139" s="205"/>
      <c r="E139" s="206"/>
      <c r="F139" s="46"/>
    </row>
    <row r="140" spans="2:6" ht="15" customHeight="1" x14ac:dyDescent="0.25">
      <c r="B140" s="202" t="s">
        <v>76</v>
      </c>
      <c r="C140" s="203"/>
      <c r="D140" s="203"/>
      <c r="E140" s="204"/>
    </row>
    <row r="141" spans="2:6" x14ac:dyDescent="0.25">
      <c r="B141" s="53" t="s">
        <v>77</v>
      </c>
      <c r="C141" s="54"/>
      <c r="D141" s="54"/>
      <c r="E141" s="55"/>
    </row>
    <row r="142" spans="2:6" x14ac:dyDescent="0.25">
      <c r="B142" s="53" t="s">
        <v>78</v>
      </c>
      <c r="C142" s="54"/>
      <c r="D142" s="54"/>
      <c r="E142" s="55"/>
    </row>
    <row r="143" spans="2:6" x14ac:dyDescent="0.25">
      <c r="B143" s="53" t="s">
        <v>79</v>
      </c>
      <c r="C143" s="54"/>
      <c r="D143" s="54"/>
      <c r="E143" s="55"/>
    </row>
    <row r="144" spans="2:6" x14ac:dyDescent="0.25">
      <c r="B144" s="208"/>
      <c r="C144" s="209"/>
      <c r="D144" s="209"/>
      <c r="E144" s="210"/>
    </row>
    <row r="145" spans="2:10" ht="15.75" thickBot="1" x14ac:dyDescent="0.3">
      <c r="B145" s="48"/>
      <c r="C145" s="49"/>
      <c r="D145" s="49"/>
      <c r="E145" s="50"/>
    </row>
    <row r="146" spans="2:10" ht="16.149999999999999" customHeight="1" thickBot="1" x14ac:dyDescent="0.3">
      <c r="B146" s="56"/>
      <c r="C146" s="54"/>
      <c r="D146" s="54"/>
      <c r="E146" s="54"/>
    </row>
    <row r="147" spans="2:10" x14ac:dyDescent="0.25">
      <c r="B147" s="180" t="s">
        <v>80</v>
      </c>
      <c r="C147" s="181"/>
      <c r="D147" s="181"/>
      <c r="E147" s="182"/>
    </row>
    <row r="148" spans="2:10" s="59" customFormat="1" ht="48.6" customHeight="1" x14ac:dyDescent="0.25">
      <c r="B148" s="215" t="s">
        <v>81</v>
      </c>
      <c r="C148" s="216"/>
      <c r="D148" s="216"/>
      <c r="E148" s="217"/>
      <c r="F148" s="57"/>
      <c r="G148" s="58"/>
      <c r="H148" s="58"/>
      <c r="I148" s="58"/>
      <c r="J148" s="58"/>
    </row>
    <row r="149" spans="2:10" s="59" customFormat="1" ht="149.1" customHeight="1" x14ac:dyDescent="0.25">
      <c r="B149" s="218" t="s">
        <v>82</v>
      </c>
      <c r="C149" s="219"/>
      <c r="D149" s="219"/>
      <c r="E149" s="220"/>
      <c r="F149" s="57"/>
      <c r="G149" s="58"/>
      <c r="H149" s="58"/>
      <c r="I149" s="58"/>
      <c r="J149" s="58"/>
    </row>
    <row r="150" spans="2:10" s="59" customFormat="1" x14ac:dyDescent="0.25">
      <c r="B150" s="211" t="s">
        <v>83</v>
      </c>
      <c r="C150" s="212"/>
      <c r="D150" s="212"/>
      <c r="E150" s="213"/>
      <c r="F150" s="57"/>
      <c r="G150" s="58"/>
      <c r="H150" s="58"/>
      <c r="I150" s="58"/>
      <c r="J150" s="58"/>
    </row>
    <row r="151" spans="2:10" s="59" customFormat="1" ht="21.6" customHeight="1" x14ac:dyDescent="0.25">
      <c r="B151" s="214" t="s">
        <v>84</v>
      </c>
      <c r="C151" s="212"/>
      <c r="D151" s="212"/>
      <c r="E151" s="213"/>
      <c r="F151" s="57"/>
      <c r="G151" s="58"/>
      <c r="H151" s="58"/>
      <c r="I151" s="58"/>
      <c r="J151" s="58"/>
    </row>
    <row r="152" spans="2:10" s="59" customFormat="1" ht="22.15" customHeight="1" x14ac:dyDescent="0.25">
      <c r="B152" s="214"/>
      <c r="C152" s="212"/>
      <c r="D152" s="212"/>
      <c r="E152" s="213"/>
      <c r="F152" s="57"/>
      <c r="G152" s="58"/>
      <c r="H152" s="58"/>
      <c r="I152" s="58"/>
      <c r="J152" s="58"/>
    </row>
    <row r="153" spans="2:10" s="59" customFormat="1" ht="21.6" customHeight="1" x14ac:dyDescent="0.25">
      <c r="B153" s="214" t="s">
        <v>85</v>
      </c>
      <c r="C153" s="212"/>
      <c r="D153" s="212"/>
      <c r="E153" s="213"/>
      <c r="F153" s="57"/>
      <c r="G153" s="58"/>
      <c r="H153" s="58"/>
      <c r="I153" s="58"/>
      <c r="J153" s="58"/>
    </row>
    <row r="154" spans="2:10" s="59" customFormat="1" ht="22.15" customHeight="1" x14ac:dyDescent="0.25">
      <c r="B154" s="214"/>
      <c r="C154" s="212"/>
      <c r="D154" s="212"/>
      <c r="E154" s="213"/>
      <c r="F154" s="57"/>
      <c r="G154" s="58"/>
      <c r="H154" s="58"/>
      <c r="I154" s="58"/>
      <c r="J154" s="58"/>
    </row>
    <row r="155" spans="2:10" s="59" customFormat="1" ht="21.6" customHeight="1" x14ac:dyDescent="0.25">
      <c r="B155" s="214" t="s">
        <v>86</v>
      </c>
      <c r="C155" s="212"/>
      <c r="D155" s="212"/>
      <c r="E155" s="213"/>
      <c r="F155" s="57"/>
      <c r="G155" s="58"/>
      <c r="H155" s="58"/>
      <c r="I155" s="58"/>
      <c r="J155" s="58"/>
    </row>
    <row r="156" spans="2:10" s="59" customFormat="1" ht="22.15" customHeight="1" x14ac:dyDescent="0.25">
      <c r="B156" s="214"/>
      <c r="C156" s="212"/>
      <c r="D156" s="212"/>
      <c r="E156" s="213"/>
      <c r="F156" s="57"/>
      <c r="G156" s="58"/>
      <c r="H156" s="58"/>
      <c r="I156" s="58"/>
      <c r="J156" s="58"/>
    </row>
    <row r="157" spans="2:10" s="59" customFormat="1" ht="21" customHeight="1" x14ac:dyDescent="0.25">
      <c r="B157" s="214" t="s">
        <v>87</v>
      </c>
      <c r="C157" s="212"/>
      <c r="D157" s="212"/>
      <c r="E157" s="213"/>
      <c r="F157" s="209"/>
      <c r="G157" s="209"/>
      <c r="H157" s="209"/>
      <c r="I157" s="209"/>
    </row>
    <row r="158" spans="2:10" ht="20.25" customHeight="1" thickBot="1" x14ac:dyDescent="0.3">
      <c r="B158" s="232"/>
      <c r="C158" s="233"/>
      <c r="D158" s="233"/>
      <c r="E158" s="234"/>
      <c r="F158" s="235"/>
      <c r="G158" s="235"/>
      <c r="H158" s="235"/>
      <c r="I158" s="235"/>
    </row>
    <row r="159" spans="2:10" ht="15.75" thickBot="1" x14ac:dyDescent="0.3">
      <c r="F159" s="63"/>
      <c r="G159" s="63"/>
      <c r="H159" s="63"/>
      <c r="I159" s="63"/>
    </row>
    <row r="160" spans="2:10" ht="15" customHeight="1" x14ac:dyDescent="0.25">
      <c r="B160" s="143" t="s">
        <v>88</v>
      </c>
      <c r="C160" s="144"/>
      <c r="D160" s="144"/>
      <c r="E160" s="145"/>
    </row>
    <row r="161" spans="2:5" x14ac:dyDescent="0.25">
      <c r="B161" s="218" t="s">
        <v>89</v>
      </c>
      <c r="C161" s="221"/>
      <c r="D161" s="221"/>
      <c r="E161" s="222"/>
    </row>
    <row r="162" spans="2:5" ht="15" customHeight="1" x14ac:dyDescent="0.25">
      <c r="B162" s="51"/>
      <c r="E162" s="45"/>
    </row>
    <row r="163" spans="2:5" ht="15" customHeight="1" x14ac:dyDescent="0.25">
      <c r="B163" s="51"/>
      <c r="E163" s="45"/>
    </row>
    <row r="164" spans="2:5" ht="15" customHeight="1" x14ac:dyDescent="0.25">
      <c r="B164" s="51"/>
      <c r="E164" s="45"/>
    </row>
    <row r="165" spans="2:5" ht="15" customHeight="1" x14ac:dyDescent="0.25">
      <c r="B165" s="51"/>
      <c r="E165" s="45"/>
    </row>
    <row r="166" spans="2:5" ht="15" customHeight="1" x14ac:dyDescent="0.25">
      <c r="B166" s="51"/>
      <c r="E166" s="45"/>
    </row>
    <row r="167" spans="2:5" ht="15" customHeight="1" x14ac:dyDescent="0.25">
      <c r="B167" s="51"/>
      <c r="E167" s="45"/>
    </row>
    <row r="168" spans="2:5" ht="15" customHeight="1" x14ac:dyDescent="0.25">
      <c r="B168" s="51"/>
      <c r="E168" s="45"/>
    </row>
    <row r="169" spans="2:5" ht="15" customHeight="1" x14ac:dyDescent="0.25">
      <c r="B169" s="51"/>
      <c r="E169" s="45"/>
    </row>
    <row r="170" spans="2:5" ht="10.15" customHeight="1" x14ac:dyDescent="0.25">
      <c r="B170" s="51"/>
      <c r="E170" s="45"/>
    </row>
    <row r="171" spans="2:5" s="64" customFormat="1" ht="9" customHeight="1" x14ac:dyDescent="0.2">
      <c r="B171" s="223" t="s">
        <v>90</v>
      </c>
      <c r="C171" s="224"/>
      <c r="D171" s="224"/>
      <c r="E171" s="225"/>
    </row>
    <row r="172" spans="2:5" s="64" customFormat="1" ht="10.15" customHeight="1" x14ac:dyDescent="0.25">
      <c r="B172" s="226" t="s">
        <v>91</v>
      </c>
      <c r="C172" s="227"/>
      <c r="D172" s="227"/>
      <c r="E172" s="228"/>
    </row>
    <row r="173" spans="2:5" s="64" customFormat="1" ht="10.15" customHeight="1" x14ac:dyDescent="0.25">
      <c r="B173" s="226" t="s">
        <v>92</v>
      </c>
      <c r="C173" s="227"/>
      <c r="D173" s="227"/>
      <c r="E173" s="228"/>
    </row>
    <row r="174" spans="2:5" ht="10.15" customHeight="1" x14ac:dyDescent="0.25">
      <c r="B174" s="51"/>
      <c r="E174" s="45"/>
    </row>
    <row r="175" spans="2:5" ht="14.65" customHeight="1" thickBot="1" x14ac:dyDescent="0.3">
      <c r="B175" s="65"/>
      <c r="C175" s="66"/>
      <c r="D175" s="66"/>
      <c r="E175" s="67"/>
    </row>
    <row r="176" spans="2:5" ht="15.75" thickBot="1" x14ac:dyDescent="0.3"/>
    <row r="177" spans="2:5" x14ac:dyDescent="0.25">
      <c r="B177" s="143" t="s">
        <v>93</v>
      </c>
      <c r="C177" s="144"/>
      <c r="D177" s="144"/>
      <c r="E177" s="145"/>
    </row>
    <row r="178" spans="2:5" x14ac:dyDescent="0.25">
      <c r="B178" s="68"/>
      <c r="C178" s="69"/>
      <c r="D178" s="69"/>
      <c r="E178" s="70"/>
    </row>
    <row r="179" spans="2:5" ht="4.5" customHeight="1" x14ac:dyDescent="0.25">
      <c r="B179" s="51"/>
      <c r="E179" s="45"/>
    </row>
    <row r="180" spans="2:5" x14ac:dyDescent="0.25">
      <c r="B180" s="229" t="s">
        <v>94</v>
      </c>
      <c r="C180" s="230"/>
      <c r="D180" s="230"/>
      <c r="E180" s="231"/>
    </row>
    <row r="181" spans="2:5" x14ac:dyDescent="0.25">
      <c r="B181" s="239" t="s">
        <v>95</v>
      </c>
      <c r="C181" s="240"/>
      <c r="D181" s="240"/>
      <c r="E181" s="241"/>
    </row>
    <row r="182" spans="2:5" x14ac:dyDescent="0.25">
      <c r="B182" s="242" t="s">
        <v>96</v>
      </c>
      <c r="C182" s="243"/>
      <c r="D182" s="243"/>
      <c r="E182" s="244"/>
    </row>
    <row r="183" spans="2:5" x14ac:dyDescent="0.25">
      <c r="B183" s="51"/>
      <c r="E183" s="45"/>
    </row>
    <row r="184" spans="2:5" x14ac:dyDescent="0.25">
      <c r="B184" s="51"/>
      <c r="E184" s="45"/>
    </row>
    <row r="185" spans="2:5" ht="15" customHeight="1" x14ac:dyDescent="0.25">
      <c r="B185" s="62"/>
      <c r="C185" s="60"/>
      <c r="D185" s="60"/>
      <c r="E185" s="61"/>
    </row>
    <row r="186" spans="2:5" ht="15" customHeight="1" x14ac:dyDescent="0.25">
      <c r="B186" s="245" t="s">
        <v>97</v>
      </c>
      <c r="C186" s="246"/>
      <c r="D186" s="71"/>
      <c r="E186" s="70"/>
    </row>
    <row r="187" spans="2:5" ht="15" customHeight="1" x14ac:dyDescent="0.25">
      <c r="B187" s="51" t="s">
        <v>98</v>
      </c>
      <c r="C187" s="72"/>
      <c r="D187" s="73" t="s">
        <v>99</v>
      </c>
      <c r="E187" s="45"/>
    </row>
    <row r="188" spans="2:5" ht="15" customHeight="1" x14ac:dyDescent="0.25">
      <c r="B188" s="51" t="s">
        <v>100</v>
      </c>
      <c r="C188" s="74"/>
      <c r="D188" s="75"/>
      <c r="E188" s="45"/>
    </row>
    <row r="189" spans="2:5" ht="15" customHeight="1" x14ac:dyDescent="0.25">
      <c r="B189" s="51" t="s">
        <v>443</v>
      </c>
      <c r="C189" s="74"/>
      <c r="D189" s="75"/>
      <c r="E189" s="45"/>
    </row>
    <row r="190" spans="2:5" ht="15" customHeight="1" x14ac:dyDescent="0.25">
      <c r="B190" s="51" t="s">
        <v>101</v>
      </c>
      <c r="C190" s="74"/>
      <c r="D190" s="75"/>
      <c r="E190" s="45"/>
    </row>
    <row r="191" spans="2:5" ht="15" customHeight="1" x14ac:dyDescent="0.25">
      <c r="B191" s="51" t="s">
        <v>102</v>
      </c>
      <c r="C191" s="76">
        <f ca="1">NOW()</f>
        <v>45524.73159664352</v>
      </c>
      <c r="D191" s="75"/>
      <c r="E191" s="45"/>
    </row>
    <row r="192" spans="2:5" ht="15" customHeight="1" thickBot="1" x14ac:dyDescent="0.3">
      <c r="B192" s="65"/>
      <c r="C192" s="77"/>
      <c r="D192" s="78"/>
      <c r="E192" s="79"/>
    </row>
    <row r="193" spans="2:5" ht="15" customHeight="1" thickBot="1" x14ac:dyDescent="0.3">
      <c r="B193" s="80"/>
    </row>
    <row r="194" spans="2:5" ht="15" customHeight="1" x14ac:dyDescent="0.25">
      <c r="B194" s="180" t="s">
        <v>442</v>
      </c>
      <c r="C194" s="181"/>
      <c r="D194" s="181"/>
      <c r="E194" s="182"/>
    </row>
    <row r="195" spans="2:5" x14ac:dyDescent="0.25">
      <c r="B195" s="247" t="s">
        <v>103</v>
      </c>
      <c r="C195" s="248"/>
      <c r="D195" s="248"/>
      <c r="E195" s="249"/>
    </row>
    <row r="196" spans="2:5" x14ac:dyDescent="0.25">
      <c r="B196" s="250" t="s">
        <v>104</v>
      </c>
      <c r="C196" s="251"/>
      <c r="D196" s="251"/>
      <c r="E196" s="252"/>
    </row>
    <row r="197" spans="2:5" ht="30" customHeight="1" x14ac:dyDescent="0.25">
      <c r="B197" s="250"/>
      <c r="C197" s="251"/>
      <c r="D197" s="251"/>
      <c r="E197" s="252"/>
    </row>
    <row r="198" spans="2:5" x14ac:dyDescent="0.25">
      <c r="B198" s="250"/>
      <c r="C198" s="251"/>
      <c r="D198" s="251"/>
      <c r="E198" s="252"/>
    </row>
    <row r="199" spans="2:5" ht="14.65" customHeight="1" thickBot="1" x14ac:dyDescent="0.3">
      <c r="B199" s="253"/>
      <c r="C199" s="254"/>
      <c r="D199" s="254"/>
      <c r="E199" s="255"/>
    </row>
    <row r="200" spans="2:5" ht="14.65" customHeight="1" x14ac:dyDescent="0.25">
      <c r="B200" s="236" t="s">
        <v>105</v>
      </c>
      <c r="C200" s="237"/>
      <c r="D200" s="237"/>
      <c r="E200" s="238"/>
    </row>
    <row r="201" spans="2:5" s="59" customFormat="1" ht="15" customHeight="1" x14ac:dyDescent="0.25">
      <c r="B201" s="214" t="s">
        <v>106</v>
      </c>
      <c r="C201" s="212"/>
      <c r="D201" s="212"/>
      <c r="E201" s="213"/>
    </row>
    <row r="202" spans="2:5" ht="14.65" customHeight="1" x14ac:dyDescent="0.25">
      <c r="B202" s="81"/>
      <c r="C202" s="82"/>
      <c r="D202" s="82"/>
      <c r="E202" s="83"/>
    </row>
    <row r="203" spans="2:5" x14ac:dyDescent="0.25">
      <c r="B203" s="81"/>
      <c r="C203" s="82"/>
      <c r="D203" s="82"/>
      <c r="E203" s="83"/>
    </row>
    <row r="204" spans="2:5" x14ac:dyDescent="0.25">
      <c r="B204" s="81"/>
      <c r="C204" s="82"/>
      <c r="D204" s="82"/>
      <c r="E204" s="83"/>
    </row>
    <row r="205" spans="2:5" x14ac:dyDescent="0.25">
      <c r="B205" s="81"/>
      <c r="C205" s="82"/>
      <c r="D205" s="82"/>
      <c r="E205" s="83"/>
    </row>
    <row r="206" spans="2:5" ht="15" customHeight="1" x14ac:dyDescent="0.25">
      <c r="B206" s="214" t="s">
        <v>107</v>
      </c>
      <c r="C206" s="212"/>
      <c r="D206" s="212"/>
      <c r="E206" s="213"/>
    </row>
    <row r="207" spans="2:5" x14ac:dyDescent="0.25">
      <c r="B207" s="81"/>
      <c r="C207" s="82"/>
      <c r="D207" s="82"/>
      <c r="E207" s="83"/>
    </row>
    <row r="208" spans="2:5" x14ac:dyDescent="0.25">
      <c r="B208" s="81"/>
      <c r="C208" s="82"/>
      <c r="D208" s="82"/>
      <c r="E208" s="83"/>
    </row>
    <row r="209" spans="2:6" x14ac:dyDescent="0.25">
      <c r="B209" s="81" t="s">
        <v>108</v>
      </c>
      <c r="C209" s="84"/>
      <c r="D209" s="82"/>
      <c r="E209" s="83"/>
    </row>
    <row r="210" spans="2:6" x14ac:dyDescent="0.25">
      <c r="B210" s="81" t="s">
        <v>102</v>
      </c>
      <c r="C210" s="85"/>
      <c r="D210" s="82"/>
      <c r="E210" s="83"/>
    </row>
    <row r="211" spans="2:6" ht="6" customHeight="1" thickBot="1" x14ac:dyDescent="0.3">
      <c r="B211" s="86"/>
      <c r="C211" s="87"/>
      <c r="D211" s="87"/>
      <c r="E211" s="88"/>
    </row>
    <row r="212" spans="2:6" x14ac:dyDescent="0.25">
      <c r="F212" s="40"/>
    </row>
  </sheetData>
  <mergeCells count="113">
    <mergeCell ref="B200:E200"/>
    <mergeCell ref="B201:E201"/>
    <mergeCell ref="B206:E206"/>
    <mergeCell ref="B181:E181"/>
    <mergeCell ref="B182:E182"/>
    <mergeCell ref="B186:C186"/>
    <mergeCell ref="B194:E194"/>
    <mergeCell ref="B195:E195"/>
    <mergeCell ref="B196:E199"/>
    <mergeCell ref="B161:E161"/>
    <mergeCell ref="B171:E171"/>
    <mergeCell ref="B172:E172"/>
    <mergeCell ref="B173:E173"/>
    <mergeCell ref="B177:E177"/>
    <mergeCell ref="B180:E180"/>
    <mergeCell ref="B156:E156"/>
    <mergeCell ref="B157:E157"/>
    <mergeCell ref="F157:I157"/>
    <mergeCell ref="B158:E158"/>
    <mergeCell ref="F158:I158"/>
    <mergeCell ref="B160:E160"/>
    <mergeCell ref="B150:E150"/>
    <mergeCell ref="B151:E151"/>
    <mergeCell ref="B152:E152"/>
    <mergeCell ref="B153:E153"/>
    <mergeCell ref="B154:E154"/>
    <mergeCell ref="B155:E155"/>
    <mergeCell ref="B139:E139"/>
    <mergeCell ref="B140:E140"/>
    <mergeCell ref="B144:E144"/>
    <mergeCell ref="B147:E147"/>
    <mergeCell ref="B148:E148"/>
    <mergeCell ref="B149:E149"/>
    <mergeCell ref="B133:E133"/>
    <mergeCell ref="B134:E134"/>
    <mergeCell ref="B135:E135"/>
    <mergeCell ref="B136:E136"/>
    <mergeCell ref="B137:E137"/>
    <mergeCell ref="B138:E138"/>
    <mergeCell ref="B124:E124"/>
    <mergeCell ref="B125:E125"/>
    <mergeCell ref="B126:E126"/>
    <mergeCell ref="B127:E127"/>
    <mergeCell ref="B128:E128"/>
    <mergeCell ref="B132:E132"/>
    <mergeCell ref="B115:E115"/>
    <mergeCell ref="B119:E119"/>
    <mergeCell ref="B120:E120"/>
    <mergeCell ref="B121:E121"/>
    <mergeCell ref="B122:E122"/>
    <mergeCell ref="B123:E123"/>
    <mergeCell ref="C98:E98"/>
    <mergeCell ref="C99:E99"/>
    <mergeCell ref="E102:E108"/>
    <mergeCell ref="D103:D108"/>
    <mergeCell ref="C112:E112"/>
    <mergeCell ref="C113:E113"/>
    <mergeCell ref="E74:E80"/>
    <mergeCell ref="D75:D80"/>
    <mergeCell ref="C84:E84"/>
    <mergeCell ref="C85:E85"/>
    <mergeCell ref="E88:E94"/>
    <mergeCell ref="D89:D94"/>
    <mergeCell ref="C56:E56"/>
    <mergeCell ref="C57:E57"/>
    <mergeCell ref="E60:E66"/>
    <mergeCell ref="D61:D66"/>
    <mergeCell ref="C70:E70"/>
    <mergeCell ref="C71:E71"/>
    <mergeCell ref="C32:E32"/>
    <mergeCell ref="C33:E33"/>
    <mergeCell ref="B35:E35"/>
    <mergeCell ref="B43:E43"/>
    <mergeCell ref="B44:E44"/>
    <mergeCell ref="E46:E52"/>
    <mergeCell ref="D47:D52"/>
    <mergeCell ref="B26:E26"/>
    <mergeCell ref="C27:E27"/>
    <mergeCell ref="B28:B31"/>
    <mergeCell ref="C28:E28"/>
    <mergeCell ref="D29:E29"/>
    <mergeCell ref="D31:E31"/>
    <mergeCell ref="D30:E30"/>
    <mergeCell ref="B23:C23"/>
    <mergeCell ref="D23:E23"/>
    <mergeCell ref="B24:C24"/>
    <mergeCell ref="D24:E24"/>
    <mergeCell ref="B18:C20"/>
    <mergeCell ref="D18:E18"/>
    <mergeCell ref="D19:E19"/>
    <mergeCell ref="D20:E20"/>
    <mergeCell ref="B21:C21"/>
    <mergeCell ref="D21:E21"/>
    <mergeCell ref="B17:C17"/>
    <mergeCell ref="D17:E17"/>
    <mergeCell ref="B10:E10"/>
    <mergeCell ref="B12:E12"/>
    <mergeCell ref="B13:C13"/>
    <mergeCell ref="D13:E13"/>
    <mergeCell ref="B14:C14"/>
    <mergeCell ref="D14:E14"/>
    <mergeCell ref="B22:C22"/>
    <mergeCell ref="D22:E22"/>
    <mergeCell ref="B3:E3"/>
    <mergeCell ref="B4:E4"/>
    <mergeCell ref="B6:E6"/>
    <mergeCell ref="B7:E7"/>
    <mergeCell ref="B8:E8"/>
    <mergeCell ref="B9:E9"/>
    <mergeCell ref="B15:C15"/>
    <mergeCell ref="D15:E15"/>
    <mergeCell ref="B16:C16"/>
    <mergeCell ref="D16:E16"/>
  </mergeCells>
  <dataValidations count="25">
    <dataValidation type="list" allowBlank="1" showInputMessage="1" sqref="D86" xr:uid="{E57E2878-BDD6-47B6-AB2E-D75D45A4A1FE}">
      <formula1>INDIRECT(E68)</formula1>
    </dataValidation>
    <dataValidation type="list" allowBlank="1" showInputMessage="1" showErrorMessage="1" sqref="E68" xr:uid="{DF78D83A-31D2-41D4-8E6E-A429FCE708A0}">
      <formula1>INDIRECT(E37)</formula1>
    </dataValidation>
    <dataValidation type="list" allowBlank="1" showInputMessage="1" showErrorMessage="1" sqref="D68" xr:uid="{EFCDF7A5-DC44-4696-9546-CDEEA5D60313}">
      <formula1>INDIRECT(E37)</formula1>
    </dataValidation>
    <dataValidation type="list" allowBlank="1" showInputMessage="1" showErrorMessage="1" sqref="C68" xr:uid="{1991D50D-F0B3-4908-B2A5-3EE5841BA8AE}">
      <formula1>INDIRECT(E37)</formula1>
    </dataValidation>
    <dataValidation type="list" allowBlank="1" showInputMessage="1" showErrorMessage="1" sqref="E54" xr:uid="{77134EAC-691A-4B24-A878-DFB4FD291EE0}">
      <formula1>INDIRECT(E37)</formula1>
    </dataValidation>
    <dataValidation type="list" allowBlank="1" showInputMessage="1" showErrorMessage="1" sqref="E37:E41" xr:uid="{BB4D04FA-FD8F-4BA5-8551-6F70B824CF18}">
      <formula1>INDIRECT(D37)</formula1>
    </dataValidation>
    <dataValidation type="list" allowBlank="1" showInputMessage="1" showErrorMessage="1" sqref="D54" xr:uid="{4529E537-4EDA-4D66-B456-895AB18CCEEB}">
      <formula1>INDIRECT(E37)</formula1>
    </dataValidation>
    <dataValidation type="list" allowBlank="1" showInputMessage="1" showErrorMessage="1" sqref="C54" xr:uid="{9334BAE2-46AE-458A-8DE0-B5E59BD4E28C}">
      <formula1>INDIRECT(E37)</formula1>
    </dataValidation>
    <dataValidation type="list" allowBlank="1" showInputMessage="1" sqref="D58" xr:uid="{C7299D45-C393-4293-93E2-05E7B873BA7C}">
      <formula1>INDIRECT(#REF!)</formula1>
    </dataValidation>
    <dataValidation type="list" allowBlank="1" showInputMessage="1" sqref="E96" xr:uid="{D3F3DB59-60E7-492D-BFE7-7994C0FD9C7B}">
      <formula1>INDIRECT(E40)</formula1>
    </dataValidation>
    <dataValidation type="list" allowBlank="1" showInputMessage="1" sqref="D96" xr:uid="{AE05919B-3498-43E5-BA52-BF23DCD8EBC9}">
      <formula1>INDIRECT(E40)</formula1>
    </dataValidation>
    <dataValidation type="list" allowBlank="1" showInputMessage="1" sqref="C96" xr:uid="{FD3CEB0D-4278-4986-BF8B-58CC71FE7C5F}">
      <formula1>INDIRECT(E40)</formula1>
    </dataValidation>
    <dataValidation type="list" allowBlank="1" showInputMessage="1" sqref="E82" xr:uid="{7F3DF153-6EBE-44C1-892D-E25BE1915DEE}">
      <formula1>INDIRECT(E39)</formula1>
    </dataValidation>
    <dataValidation type="list" allowBlank="1" showInputMessage="1" sqref="D82" xr:uid="{391F32E9-1C98-484E-A79B-C3228518781B}">
      <formula1>INDIRECT(E39)</formula1>
    </dataValidation>
    <dataValidation type="list" allowBlank="1" showInputMessage="1" sqref="C82" xr:uid="{59C77680-1015-471E-8D9E-3BDE777D36C9}">
      <formula1>INDIRECT(E39)</formula1>
    </dataValidation>
    <dataValidation type="list" allowBlank="1" showInputMessage="1" showErrorMessage="1" sqref="C97:E97 C55:E55 C69:E69 C83:E83 C111:E111" xr:uid="{AB323A41-B9C5-4CF1-B527-2B49078031E8}">
      <formula1>Sector_Specific_Growth_Skills</formula1>
    </dataValidation>
    <dataValidation type="list" allowBlank="1" showInputMessage="1" sqref="E58" xr:uid="{90FDF19E-CC55-46D2-9C6E-91689DC736B9}">
      <formula1>INDIRECT(F38)</formula1>
    </dataValidation>
    <dataValidation type="list" allowBlank="1" showInputMessage="1" showErrorMessage="1" sqref="C28:E28" xr:uid="{E5A54B6E-8C56-4B67-8D0F-D844F9C0D2B2}">
      <formula1>Market_Strategy</formula1>
    </dataValidation>
    <dataValidation type="list" allowBlank="1" showInputMessage="1" showErrorMessage="1" sqref="D16:E16" xr:uid="{7EDE48E3-4456-4FB6-AD25-EC903E6C805A}">
      <formula1>Sector</formula1>
    </dataValidation>
    <dataValidation type="list" allowBlank="1" showInputMessage="1" sqref="D72:E72" xr:uid="{9D8097D3-8683-4A89-A489-1F0CD2E9770E}">
      <formula1>INDIRECT(E48)</formula1>
    </dataValidation>
    <dataValidation type="list" allowBlank="1" showInputMessage="1" sqref="E110" xr:uid="{C6B4A41C-2255-4A32-AA7C-5785B08E99C4}">
      <formula1>INDIRECT(E41)</formula1>
    </dataValidation>
    <dataValidation type="list" allowBlank="1" showInputMessage="1" sqref="D110" xr:uid="{1B292DCE-B1C4-491E-A940-E77AA572A7A2}">
      <formula1>INDIRECT(E41)</formula1>
    </dataValidation>
    <dataValidation type="list" allowBlank="1" showInputMessage="1" sqref="C110" xr:uid="{1D4B1823-2839-43F9-A419-576652ED3491}">
      <formula1>INDIRECT(E41)</formula1>
    </dataValidation>
    <dataValidation type="list" allowBlank="1" showInputMessage="1" sqref="D100" xr:uid="{6F78DF3A-A031-4DD6-84F4-4A9947F471D9}">
      <formula1>INDIRECT(E66)</formula1>
    </dataValidation>
    <dataValidation type="list" allowBlank="1" showInputMessage="1" sqref="D114" xr:uid="{5EF661D4-1C03-40E6-9125-93F9BD2E4226}">
      <formula1>INDIRECT(E39)</formula1>
    </dataValidation>
  </dataValidations>
  <hyperlinks>
    <hyperlink ref="B141" location="_ftnref1" display="_ftnref1" xr:uid="{D1B6C5F5-2FB3-4F7A-8D71-82D6D27C9470}"/>
    <hyperlink ref="B142" location="_ftnref2" display="_ftnref2" xr:uid="{C78E5DAD-1672-43F4-AF14-8D1D332317A4}"/>
    <hyperlink ref="B143" location="_ftnref3" display="_ftnref3" xr:uid="{5E3108E2-50EE-4DB9-B538-3CB8EFA1349E}"/>
  </hyperlink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1</xdr:col>
                    <xdr:colOff>66675</xdr:colOff>
                    <xdr:row>202</xdr:row>
                    <xdr:rowOff>38100</xdr:rowOff>
                  </from>
                  <to>
                    <xdr:col>2</xdr:col>
                    <xdr:colOff>1609725</xdr:colOff>
                    <xdr:row>203</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1</xdr:col>
                    <xdr:colOff>66675</xdr:colOff>
                    <xdr:row>203</xdr:row>
                    <xdr:rowOff>28575</xdr:rowOff>
                  </from>
                  <to>
                    <xdr:col>3</xdr:col>
                    <xdr:colOff>3095625</xdr:colOff>
                    <xdr:row>204</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1</xdr:col>
                    <xdr:colOff>66675</xdr:colOff>
                    <xdr:row>205</xdr:row>
                    <xdr:rowOff>152400</xdr:rowOff>
                  </from>
                  <to>
                    <xdr:col>1</xdr:col>
                    <xdr:colOff>952500</xdr:colOff>
                    <xdr:row>207</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1</xdr:col>
                    <xdr:colOff>1190625</xdr:colOff>
                    <xdr:row>205</xdr:row>
                    <xdr:rowOff>161925</xdr:rowOff>
                  </from>
                  <to>
                    <xdr:col>1</xdr:col>
                    <xdr:colOff>2047875</xdr:colOff>
                    <xdr:row>207</xdr:row>
                    <xdr:rowOff>38100</xdr:rowOff>
                  </to>
                </anchor>
              </controlPr>
            </control>
          </mc:Choice>
        </mc:AlternateContent>
        <mc:AlternateContent xmlns:mc="http://schemas.openxmlformats.org/markup-compatibility/2006">
          <mc:Choice Requires="x14">
            <control shapeId="1030" r:id="rId8" name="Check Box 6">
              <controlPr defaultSize="0" autoFill="0" autoLine="0" autoPict="0">
                <anchor>
                  <from>
                    <xdr:col>1</xdr:col>
                    <xdr:colOff>104775</xdr:colOff>
                    <xdr:row>162</xdr:row>
                    <xdr:rowOff>9525</xdr:rowOff>
                  </from>
                  <to>
                    <xdr:col>2</xdr:col>
                    <xdr:colOff>1704975</xdr:colOff>
                    <xdr:row>163</xdr:row>
                    <xdr:rowOff>47625</xdr:rowOff>
                  </to>
                </anchor>
              </controlPr>
            </control>
          </mc:Choice>
        </mc:AlternateContent>
        <mc:AlternateContent xmlns:mc="http://schemas.openxmlformats.org/markup-compatibility/2006">
          <mc:Choice Requires="x14">
            <control shapeId="1031" r:id="rId9" name="Check Box 7">
              <controlPr defaultSize="0" autoFill="0" autoLine="0" autoPict="0">
                <anchor>
                  <from>
                    <xdr:col>1</xdr:col>
                    <xdr:colOff>123825</xdr:colOff>
                    <xdr:row>162</xdr:row>
                    <xdr:rowOff>190500</xdr:rowOff>
                  </from>
                  <to>
                    <xdr:col>1</xdr:col>
                    <xdr:colOff>914400</xdr:colOff>
                    <xdr:row>164</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from>
                    <xdr:col>1</xdr:col>
                    <xdr:colOff>114300</xdr:colOff>
                    <xdr:row>163</xdr:row>
                    <xdr:rowOff>180975</xdr:rowOff>
                  </from>
                  <to>
                    <xdr:col>1</xdr:col>
                    <xdr:colOff>3562350</xdr:colOff>
                    <xdr:row>165</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from>
                    <xdr:col>1</xdr:col>
                    <xdr:colOff>123825</xdr:colOff>
                    <xdr:row>164</xdr:row>
                    <xdr:rowOff>161925</xdr:rowOff>
                  </from>
                  <to>
                    <xdr:col>1</xdr:col>
                    <xdr:colOff>3314700</xdr:colOff>
                    <xdr:row>165</xdr:row>
                    <xdr:rowOff>190500</xdr:rowOff>
                  </to>
                </anchor>
              </controlPr>
            </control>
          </mc:Choice>
        </mc:AlternateContent>
        <mc:AlternateContent xmlns:mc="http://schemas.openxmlformats.org/markup-compatibility/2006">
          <mc:Choice Requires="x14">
            <control shapeId="1034" r:id="rId12" name="Check Box 10">
              <controlPr defaultSize="0" autoFill="0" autoLine="0" autoPict="0">
                <anchor>
                  <from>
                    <xdr:col>1</xdr:col>
                    <xdr:colOff>114300</xdr:colOff>
                    <xdr:row>165</xdr:row>
                    <xdr:rowOff>161925</xdr:rowOff>
                  </from>
                  <to>
                    <xdr:col>1</xdr:col>
                    <xdr:colOff>1724025</xdr:colOff>
                    <xdr:row>166</xdr:row>
                    <xdr:rowOff>180975</xdr:rowOff>
                  </to>
                </anchor>
              </controlPr>
            </control>
          </mc:Choice>
        </mc:AlternateContent>
        <mc:AlternateContent xmlns:mc="http://schemas.openxmlformats.org/markup-compatibility/2006">
          <mc:Choice Requires="x14">
            <control shapeId="1035" r:id="rId13" name="Check Box 11">
              <controlPr defaultSize="0" autoFill="0" autoLine="0" autoPict="0">
                <anchor>
                  <from>
                    <xdr:col>1</xdr:col>
                    <xdr:colOff>123825</xdr:colOff>
                    <xdr:row>166</xdr:row>
                    <xdr:rowOff>142875</xdr:rowOff>
                  </from>
                  <to>
                    <xdr:col>2</xdr:col>
                    <xdr:colOff>828675</xdr:colOff>
                    <xdr:row>167</xdr:row>
                    <xdr:rowOff>180975</xdr:rowOff>
                  </to>
                </anchor>
              </controlPr>
            </control>
          </mc:Choice>
        </mc:AlternateContent>
        <mc:AlternateContent xmlns:mc="http://schemas.openxmlformats.org/markup-compatibility/2006">
          <mc:Choice Requires="x14">
            <control shapeId="1036" r:id="rId14" name="Check Box 12">
              <controlPr defaultSize="0" autoFill="0" autoLine="0" autoPict="0">
                <anchor>
                  <from>
                    <xdr:col>1</xdr:col>
                    <xdr:colOff>104775</xdr:colOff>
                    <xdr:row>167</xdr:row>
                    <xdr:rowOff>133350</xdr:rowOff>
                  </from>
                  <to>
                    <xdr:col>3</xdr:col>
                    <xdr:colOff>2505075</xdr:colOff>
                    <xdr:row>168</xdr:row>
                    <xdr:rowOff>171450</xdr:rowOff>
                  </to>
                </anchor>
              </controlPr>
            </control>
          </mc:Choice>
        </mc:AlternateContent>
        <mc:AlternateContent xmlns:mc="http://schemas.openxmlformats.org/markup-compatibility/2006">
          <mc:Choice Requires="x14">
            <control shapeId="1037" r:id="rId15" name="Check Box 13">
              <controlPr defaultSize="0" autoFill="0" autoLine="0" autoPict="0">
                <anchor>
                  <from>
                    <xdr:col>1</xdr:col>
                    <xdr:colOff>104775</xdr:colOff>
                    <xdr:row>168</xdr:row>
                    <xdr:rowOff>95250</xdr:rowOff>
                  </from>
                  <to>
                    <xdr:col>2</xdr:col>
                    <xdr:colOff>57150</xdr:colOff>
                    <xdr:row>170</xdr:row>
                    <xdr:rowOff>85725</xdr:rowOff>
                  </to>
                </anchor>
              </controlPr>
            </control>
          </mc:Choice>
        </mc:AlternateContent>
        <mc:AlternateContent xmlns:mc="http://schemas.openxmlformats.org/markup-compatibility/2006">
          <mc:Choice Requires="x14">
            <control shapeId="1038" r:id="rId16" name="Check Box 14">
              <controlPr defaultSize="0" autoFill="0" autoLine="0" autoPict="0">
                <anchor>
                  <from>
                    <xdr:col>1</xdr:col>
                    <xdr:colOff>104775</xdr:colOff>
                    <xdr:row>161</xdr:row>
                    <xdr:rowOff>19050</xdr:rowOff>
                  </from>
                  <to>
                    <xdr:col>3</xdr:col>
                    <xdr:colOff>1990725</xdr:colOff>
                    <xdr:row>162</xdr:row>
                    <xdr:rowOff>57150</xdr:rowOff>
                  </to>
                </anchor>
              </controlPr>
            </control>
          </mc:Choice>
        </mc:AlternateContent>
        <mc:AlternateContent xmlns:mc="http://schemas.openxmlformats.org/markup-compatibility/2006">
          <mc:Choice Requires="x14">
            <control shapeId="1039" r:id="rId17" name="Check Box 15">
              <controlPr defaultSize="0" autoFill="0" autoLine="0" autoPict="0">
                <anchor>
                  <from>
                    <xdr:col>1</xdr:col>
                    <xdr:colOff>123825</xdr:colOff>
                    <xdr:row>177</xdr:row>
                    <xdr:rowOff>9525</xdr:rowOff>
                  </from>
                  <to>
                    <xdr:col>2</xdr:col>
                    <xdr:colOff>457200</xdr:colOff>
                    <xdr:row>179</xdr:row>
                    <xdr:rowOff>76200</xdr:rowOff>
                  </to>
                </anchor>
              </controlPr>
            </control>
          </mc:Choice>
        </mc:AlternateContent>
        <mc:AlternateContent xmlns:mc="http://schemas.openxmlformats.org/markup-compatibility/2006">
          <mc:Choice Requires="x14">
            <control shapeId="1040" r:id="rId18" name="Check Box 16">
              <controlPr defaultSize="0" autoFill="0" autoLine="0" autoPict="0">
                <anchor>
                  <from>
                    <xdr:col>1</xdr:col>
                    <xdr:colOff>114300</xdr:colOff>
                    <xdr:row>181</xdr:row>
                    <xdr:rowOff>171450</xdr:rowOff>
                  </from>
                  <to>
                    <xdr:col>5</xdr:col>
                    <xdr:colOff>19050</xdr:colOff>
                    <xdr:row>183</xdr:row>
                    <xdr:rowOff>85725</xdr:rowOff>
                  </to>
                </anchor>
              </controlPr>
            </control>
          </mc:Choice>
        </mc:AlternateContent>
        <mc:AlternateContent xmlns:mc="http://schemas.openxmlformats.org/markup-compatibility/2006">
          <mc:Choice Requires="x14">
            <control shapeId="1041" r:id="rId19" name="Check Box 17">
              <controlPr defaultSize="0" autoFill="0" autoLine="0" autoPict="0">
                <anchor>
                  <from>
                    <xdr:col>1</xdr:col>
                    <xdr:colOff>123825</xdr:colOff>
                    <xdr:row>182</xdr:row>
                    <xdr:rowOff>190500</xdr:rowOff>
                  </from>
                  <to>
                    <xdr:col>5</xdr:col>
                    <xdr:colOff>28575</xdr:colOff>
                    <xdr:row>184</xdr:row>
                    <xdr:rowOff>104775</xdr:rowOff>
                  </to>
                </anchor>
              </controlPr>
            </control>
          </mc:Choice>
        </mc:AlternateContent>
        <mc:AlternateContent xmlns:mc="http://schemas.openxmlformats.org/markup-compatibility/2006">
          <mc:Choice Requires="x14">
            <control shapeId="1042" r:id="rId20" name="Check Box 18">
              <controlPr defaultSize="0" autoFill="0" autoLine="0" autoPict="0">
                <anchor>
                  <from>
                    <xdr:col>1</xdr:col>
                    <xdr:colOff>133350</xdr:colOff>
                    <xdr:row>127</xdr:row>
                    <xdr:rowOff>0</xdr:rowOff>
                  </from>
                  <to>
                    <xdr:col>1</xdr:col>
                    <xdr:colOff>600075</xdr:colOff>
                    <xdr:row>128</xdr:row>
                    <xdr:rowOff>152400</xdr:rowOff>
                  </to>
                </anchor>
              </controlPr>
            </control>
          </mc:Choice>
        </mc:AlternateContent>
        <mc:AlternateContent xmlns:mc="http://schemas.openxmlformats.org/markup-compatibility/2006">
          <mc:Choice Requires="x14">
            <control shapeId="1043" r:id="rId21" name="Check Box 19">
              <controlPr defaultSize="0" autoFill="0" autoLine="0" autoPict="0">
                <anchor>
                  <from>
                    <xdr:col>1</xdr:col>
                    <xdr:colOff>3790950</xdr:colOff>
                    <xdr:row>127</xdr:row>
                    <xdr:rowOff>0</xdr:rowOff>
                  </from>
                  <to>
                    <xdr:col>2</xdr:col>
                    <xdr:colOff>219075</xdr:colOff>
                    <xdr:row>128</xdr:row>
                    <xdr:rowOff>152400</xdr:rowOff>
                  </to>
                </anchor>
              </controlPr>
            </control>
          </mc:Choice>
        </mc:AlternateContent>
        <mc:AlternateContent xmlns:mc="http://schemas.openxmlformats.org/markup-compatibility/2006">
          <mc:Choice Requires="x14">
            <control shapeId="1044" r:id="rId22" name="Check Box 20">
              <controlPr defaultSize="0" autoFill="0" autoLine="0" autoPict="0">
                <anchor>
                  <from>
                    <xdr:col>1</xdr:col>
                    <xdr:colOff>142875</xdr:colOff>
                    <xdr:row>142</xdr:row>
                    <xdr:rowOff>66675</xdr:rowOff>
                  </from>
                  <to>
                    <xdr:col>1</xdr:col>
                    <xdr:colOff>609600</xdr:colOff>
                    <xdr:row>144</xdr:row>
                    <xdr:rowOff>95250</xdr:rowOff>
                  </to>
                </anchor>
              </controlPr>
            </control>
          </mc:Choice>
        </mc:AlternateContent>
        <mc:AlternateContent xmlns:mc="http://schemas.openxmlformats.org/markup-compatibility/2006">
          <mc:Choice Requires="x14">
            <control shapeId="1045" r:id="rId23" name="Check Box 21">
              <controlPr defaultSize="0" autoFill="0" autoLine="0" autoPict="0">
                <anchor>
                  <from>
                    <xdr:col>1</xdr:col>
                    <xdr:colOff>3781425</xdr:colOff>
                    <xdr:row>142</xdr:row>
                    <xdr:rowOff>66675</xdr:rowOff>
                  </from>
                  <to>
                    <xdr:col>2</xdr:col>
                    <xdr:colOff>219075</xdr:colOff>
                    <xdr:row>144</xdr:row>
                    <xdr:rowOff>104775</xdr:rowOff>
                  </to>
                </anchor>
              </controlPr>
            </control>
          </mc:Choice>
        </mc:AlternateContent>
        <mc:AlternateContent xmlns:mc="http://schemas.openxmlformats.org/markup-compatibility/2006">
          <mc:Choice Requires="x14">
            <control shapeId="1046" r:id="rId24" name="Check Box 22">
              <controlPr defaultSize="0" autoFill="0" autoLine="0" autoPict="0">
                <anchor>
                  <from>
                    <xdr:col>1</xdr:col>
                    <xdr:colOff>123825</xdr:colOff>
                    <xdr:row>154</xdr:row>
                    <xdr:rowOff>114300</xdr:rowOff>
                  </from>
                  <to>
                    <xdr:col>1</xdr:col>
                    <xdr:colOff>581025</xdr:colOff>
                    <xdr:row>155</xdr:row>
                    <xdr:rowOff>228600</xdr:rowOff>
                  </to>
                </anchor>
              </controlPr>
            </control>
          </mc:Choice>
        </mc:AlternateContent>
        <mc:AlternateContent xmlns:mc="http://schemas.openxmlformats.org/markup-compatibility/2006">
          <mc:Choice Requires="x14">
            <control shapeId="1047" r:id="rId25" name="Check Box 23">
              <controlPr defaultSize="0" autoFill="0" autoLine="0" autoPict="0">
                <anchor>
                  <from>
                    <xdr:col>1</xdr:col>
                    <xdr:colOff>3781425</xdr:colOff>
                    <xdr:row>154</xdr:row>
                    <xdr:rowOff>95250</xdr:rowOff>
                  </from>
                  <to>
                    <xdr:col>2</xdr:col>
                    <xdr:colOff>200025</xdr:colOff>
                    <xdr:row>155</xdr:row>
                    <xdr:rowOff>228600</xdr:rowOff>
                  </to>
                </anchor>
              </controlPr>
            </control>
          </mc:Choice>
        </mc:AlternateContent>
        <mc:AlternateContent xmlns:mc="http://schemas.openxmlformats.org/markup-compatibility/2006">
          <mc:Choice Requires="x14">
            <control shapeId="1048" r:id="rId26" name="Check Box 24">
              <controlPr defaultSize="0" autoFill="0" autoLine="0" autoPict="0">
                <anchor>
                  <from>
                    <xdr:col>1</xdr:col>
                    <xdr:colOff>123825</xdr:colOff>
                    <xdr:row>156</xdr:row>
                    <xdr:rowOff>95250</xdr:rowOff>
                  </from>
                  <to>
                    <xdr:col>1</xdr:col>
                    <xdr:colOff>600075</xdr:colOff>
                    <xdr:row>157</xdr:row>
                    <xdr:rowOff>238125</xdr:rowOff>
                  </to>
                </anchor>
              </controlPr>
            </control>
          </mc:Choice>
        </mc:AlternateContent>
        <mc:AlternateContent xmlns:mc="http://schemas.openxmlformats.org/markup-compatibility/2006">
          <mc:Choice Requires="x14">
            <control shapeId="1049" r:id="rId27" name="Check Box 25">
              <controlPr defaultSize="0" autoFill="0" autoLine="0" autoPict="0">
                <anchor>
                  <from>
                    <xdr:col>1</xdr:col>
                    <xdr:colOff>3800475</xdr:colOff>
                    <xdr:row>156</xdr:row>
                    <xdr:rowOff>104775</xdr:rowOff>
                  </from>
                  <to>
                    <xdr:col>2</xdr:col>
                    <xdr:colOff>238125</xdr:colOff>
                    <xdr:row>157</xdr:row>
                    <xdr:rowOff>238125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sizeWithCells="1">
                  <from>
                    <xdr:col>1</xdr:col>
                    <xdr:colOff>3790950</xdr:colOff>
                    <xdr:row>150</xdr:row>
                    <xdr:rowOff>114300</xdr:rowOff>
                  </from>
                  <to>
                    <xdr:col>2</xdr:col>
                    <xdr:colOff>219075</xdr:colOff>
                    <xdr:row>151</xdr:row>
                    <xdr:rowOff>209550</xdr:rowOff>
                  </to>
                </anchor>
              </controlPr>
            </control>
          </mc:Choice>
        </mc:AlternateContent>
        <mc:AlternateContent xmlns:mc="http://schemas.openxmlformats.org/markup-compatibility/2006">
          <mc:Choice Requires="x14">
            <control shapeId="1051" r:id="rId29" name="Check Box 27">
              <controlPr defaultSize="0" autoFill="0" autoLine="0" autoPict="0">
                <anchor>
                  <from>
                    <xdr:col>1</xdr:col>
                    <xdr:colOff>133350</xdr:colOff>
                    <xdr:row>152</xdr:row>
                    <xdr:rowOff>152400</xdr:rowOff>
                  </from>
                  <to>
                    <xdr:col>1</xdr:col>
                    <xdr:colOff>590550</xdr:colOff>
                    <xdr:row>153</xdr:row>
                    <xdr:rowOff>266700</xdr:rowOff>
                  </to>
                </anchor>
              </controlPr>
            </control>
          </mc:Choice>
        </mc:AlternateContent>
        <mc:AlternateContent xmlns:mc="http://schemas.openxmlformats.org/markup-compatibility/2006">
          <mc:Choice Requires="x14">
            <control shapeId="1052" r:id="rId30" name="Check Box 28">
              <controlPr defaultSize="0" autoFill="0" autoLine="0" autoPict="0">
                <anchor>
                  <from>
                    <xdr:col>1</xdr:col>
                    <xdr:colOff>142875</xdr:colOff>
                    <xdr:row>150</xdr:row>
                    <xdr:rowOff>114300</xdr:rowOff>
                  </from>
                  <to>
                    <xdr:col>1</xdr:col>
                    <xdr:colOff>600075</xdr:colOff>
                    <xdr:row>151</xdr:row>
                    <xdr:rowOff>228600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sizeWithCells="1">
                  <from>
                    <xdr:col>1</xdr:col>
                    <xdr:colOff>3781425</xdr:colOff>
                    <xdr:row>152</xdr:row>
                    <xdr:rowOff>152400</xdr:rowOff>
                  </from>
                  <to>
                    <xdr:col>2</xdr:col>
                    <xdr:colOff>200025</xdr:colOff>
                    <xdr:row>153</xdr:row>
                    <xdr:rowOff>257175</xdr:rowOff>
                  </to>
                </anchor>
              </controlPr>
            </control>
          </mc:Choice>
        </mc:AlternateContent>
        <mc:AlternateContent xmlns:mc="http://schemas.openxmlformats.org/markup-compatibility/2006">
          <mc:Choice Requires="x14">
            <control shapeId="1054" r:id="rId32" name="Check Box 30">
              <controlPr defaultSize="0" autoFill="0" autoLine="0" autoPict="0">
                <anchor>
                  <from>
                    <xdr:col>1</xdr:col>
                    <xdr:colOff>85725</xdr:colOff>
                    <xdr:row>199</xdr:row>
                    <xdr:rowOff>57150</xdr:rowOff>
                  </from>
                  <to>
                    <xdr:col>5</xdr:col>
                    <xdr:colOff>0</xdr:colOff>
                    <xdr:row>200</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BCF63FB-5914-4A31-83F4-F667668988F3}">
          <x14:formula1>
            <xm:f>'Data Validation List'!$D$1:$O$1</xm:f>
          </x14:formula1>
          <xm:sqref>D37:D41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656FE-C672-4AF3-AA38-6A5810CE7582}">
  <dimension ref="A1:AS29"/>
  <sheetViews>
    <sheetView topLeftCell="AT1" zoomScale="93" zoomScaleNormal="115" workbookViewId="0">
      <selection activeCell="BH18" sqref="BH18"/>
    </sheetView>
  </sheetViews>
  <sheetFormatPr defaultRowHeight="15" x14ac:dyDescent="0.25"/>
  <cols>
    <col min="1" max="1" width="22.5703125" hidden="1" customWidth="1"/>
    <col min="2" max="3" width="21.5703125" hidden="1" customWidth="1"/>
    <col min="4" max="4" width="53.42578125" hidden="1" customWidth="1"/>
    <col min="5" max="5" width="20" hidden="1" customWidth="1"/>
    <col min="6" max="6" width="50" hidden="1" customWidth="1"/>
    <col min="7" max="7" width="18.5703125" hidden="1" customWidth="1"/>
    <col min="8" max="8" width="139" hidden="1" customWidth="1"/>
    <col min="9" max="9" width="35.42578125" hidden="1" customWidth="1"/>
    <col min="10" max="10" width="106" hidden="1" customWidth="1"/>
    <col min="11" max="11" width="24.28515625" hidden="1" customWidth="1"/>
    <col min="12" max="12" width="45.85546875" hidden="1" customWidth="1"/>
    <col min="13" max="13" width="20.42578125" hidden="1" customWidth="1"/>
    <col min="14" max="14" width="33.28515625" hidden="1" customWidth="1"/>
    <col min="15" max="15" width="113.5703125" hidden="1" customWidth="1"/>
    <col min="16" max="16" width="50.5703125" hidden="1" customWidth="1"/>
    <col min="17" max="17" width="32.42578125" hidden="1" customWidth="1"/>
    <col min="18" max="18" width="53.42578125" hidden="1" customWidth="1"/>
    <col min="19" max="19" width="28" hidden="1" customWidth="1"/>
    <col min="20" max="20" width="33" hidden="1" customWidth="1"/>
    <col min="21" max="21" width="52.28515625" hidden="1" customWidth="1"/>
    <col min="22" max="22" width="32.42578125" hidden="1" customWidth="1"/>
    <col min="23" max="23" width="31.140625" hidden="1" customWidth="1"/>
    <col min="24" max="24" width="35.28515625" hidden="1" customWidth="1"/>
    <col min="25" max="25" width="53.42578125" hidden="1" customWidth="1"/>
    <col min="26" max="26" width="33" hidden="1" customWidth="1"/>
    <col min="27" max="27" width="43.85546875" hidden="1" customWidth="1"/>
    <col min="28" max="28" width="62.28515625" hidden="1" customWidth="1"/>
    <col min="29" max="29" width="33.85546875" hidden="1" customWidth="1"/>
    <col min="30" max="30" width="53" hidden="1" customWidth="1"/>
    <col min="31" max="31" width="40.7109375" hidden="1" customWidth="1"/>
    <col min="32" max="32" width="38" hidden="1" customWidth="1"/>
    <col min="33" max="33" width="31" hidden="1" customWidth="1"/>
    <col min="34" max="34" width="31.42578125" hidden="1" customWidth="1"/>
    <col min="35" max="35" width="31" hidden="1" customWidth="1"/>
    <col min="36" max="41" width="50.7109375" hidden="1" customWidth="1"/>
    <col min="42" max="42" width="52.42578125" hidden="1" customWidth="1"/>
    <col min="43" max="43" width="28.42578125" hidden="1" customWidth="1"/>
    <col min="44" max="44" width="40.140625" hidden="1" customWidth="1"/>
    <col min="45" max="45" width="83.28515625" hidden="1" customWidth="1"/>
  </cols>
  <sheetData>
    <row r="1" spans="1:45" s="58" customFormat="1" ht="60" customHeight="1" x14ac:dyDescent="0.25">
      <c r="A1" s="89" t="s">
        <v>11</v>
      </c>
      <c r="B1" s="89" t="s">
        <v>109</v>
      </c>
      <c r="C1" s="89" t="s">
        <v>110</v>
      </c>
      <c r="D1" s="89" t="s">
        <v>111</v>
      </c>
      <c r="E1" s="89" t="s">
        <v>112</v>
      </c>
      <c r="F1" s="89" t="s">
        <v>113</v>
      </c>
      <c r="G1" s="89" t="s">
        <v>114</v>
      </c>
      <c r="H1" s="89" t="s">
        <v>115</v>
      </c>
      <c r="I1" s="89" t="s">
        <v>116</v>
      </c>
      <c r="J1" s="89" t="s">
        <v>117</v>
      </c>
      <c r="K1" s="89" t="s">
        <v>118</v>
      </c>
      <c r="L1" s="89" t="s">
        <v>119</v>
      </c>
      <c r="M1" s="89" t="s">
        <v>120</v>
      </c>
      <c r="N1" s="89" t="s">
        <v>121</v>
      </c>
      <c r="O1" s="89" t="s">
        <v>122</v>
      </c>
      <c r="P1" s="89" t="s">
        <v>123</v>
      </c>
      <c r="Q1" s="90" t="s">
        <v>124</v>
      </c>
      <c r="R1" s="90" t="s">
        <v>125</v>
      </c>
      <c r="S1" s="90" t="s">
        <v>126</v>
      </c>
      <c r="T1" s="90" t="s">
        <v>127</v>
      </c>
      <c r="U1" s="90" t="s">
        <v>128</v>
      </c>
      <c r="V1" s="90" t="s">
        <v>129</v>
      </c>
      <c r="W1" s="90" t="s">
        <v>130</v>
      </c>
      <c r="X1" s="90" t="s">
        <v>131</v>
      </c>
      <c r="Y1" s="90" t="s">
        <v>132</v>
      </c>
      <c r="Z1" s="90" t="s">
        <v>133</v>
      </c>
      <c r="AA1" s="90" t="s">
        <v>134</v>
      </c>
      <c r="AB1" s="90" t="s">
        <v>135</v>
      </c>
      <c r="AC1" s="90" t="s">
        <v>136</v>
      </c>
      <c r="AD1" s="90" t="s">
        <v>137</v>
      </c>
      <c r="AE1" s="90" t="s">
        <v>138</v>
      </c>
      <c r="AF1" s="90" t="s">
        <v>139</v>
      </c>
      <c r="AG1" s="90" t="s">
        <v>140</v>
      </c>
      <c r="AH1" s="90" t="s">
        <v>141</v>
      </c>
      <c r="AI1" s="90" t="s">
        <v>142</v>
      </c>
      <c r="AJ1" s="90" t="s">
        <v>143</v>
      </c>
      <c r="AK1" s="90" t="s">
        <v>144</v>
      </c>
      <c r="AL1" s="90" t="s">
        <v>145</v>
      </c>
      <c r="AM1" s="90" t="s">
        <v>146</v>
      </c>
      <c r="AN1" s="90" t="s">
        <v>147</v>
      </c>
      <c r="AO1" s="90" t="s">
        <v>148</v>
      </c>
      <c r="AP1" s="90" t="s">
        <v>149</v>
      </c>
      <c r="AQ1" s="90" t="s">
        <v>150</v>
      </c>
      <c r="AR1" s="90" t="s">
        <v>151</v>
      </c>
      <c r="AS1" s="90" t="s">
        <v>122</v>
      </c>
    </row>
    <row r="2" spans="1:45" ht="30" x14ac:dyDescent="0.25">
      <c r="A2" s="91" t="s">
        <v>12</v>
      </c>
      <c r="B2" s="91" t="s">
        <v>12</v>
      </c>
      <c r="C2" s="91" t="s">
        <v>12</v>
      </c>
      <c r="D2" t="str">
        <f>Q1</f>
        <v>Business_Development_Specialist</v>
      </c>
      <c r="E2" t="str">
        <f>S1</f>
        <v>Sales_Specialist</v>
      </c>
      <c r="F2" t="str">
        <f>U1</f>
        <v>Customer_Experience_Specialist_Service_Quality_Analyst</v>
      </c>
      <c r="G2" t="str">
        <f>V1</f>
        <v>Marketing_Specialist</v>
      </c>
      <c r="H2" t="str">
        <f>W1</f>
        <v>Operations_Specialist</v>
      </c>
      <c r="I2" t="str">
        <f>Z1</f>
        <v>Merger_and_Acquisitions_Specialist</v>
      </c>
      <c r="J2" t="str">
        <f>AC1</f>
        <v>Regulations_and_Controls_Specialist</v>
      </c>
      <c r="K2" t="str">
        <f>AF1</f>
        <v>Finance_Specialist</v>
      </c>
      <c r="L2" t="str">
        <f>AJ1</f>
        <v>Operations_and_Technology_Specialist</v>
      </c>
      <c r="M2" t="str">
        <f>AQ1</f>
        <v>IT_Specialist</v>
      </c>
      <c r="N2" t="str">
        <f>AR1</f>
        <v>Franchise_Operations_Representative</v>
      </c>
      <c r="O2" t="s">
        <v>152</v>
      </c>
      <c r="P2" s="92" t="s">
        <v>153</v>
      </c>
      <c r="Q2" s="92" t="s">
        <v>154</v>
      </c>
      <c r="R2" s="92" t="s">
        <v>154</v>
      </c>
      <c r="S2" s="92" t="s">
        <v>155</v>
      </c>
      <c r="T2" s="92" t="s">
        <v>156</v>
      </c>
      <c r="U2" s="92" t="s">
        <v>157</v>
      </c>
      <c r="V2" s="92" t="s">
        <v>158</v>
      </c>
      <c r="W2" s="92" t="s">
        <v>159</v>
      </c>
      <c r="X2" s="92" t="s">
        <v>160</v>
      </c>
      <c r="Y2" s="92" t="s">
        <v>161</v>
      </c>
      <c r="Z2" s="92" t="s">
        <v>162</v>
      </c>
      <c r="AA2" s="92" t="s">
        <v>163</v>
      </c>
      <c r="AB2" s="92" t="s">
        <v>164</v>
      </c>
      <c r="AC2" s="92" t="s">
        <v>154</v>
      </c>
      <c r="AD2" s="92" t="s">
        <v>165</v>
      </c>
      <c r="AE2" s="92" t="s">
        <v>166</v>
      </c>
      <c r="AF2" s="92" t="s">
        <v>167</v>
      </c>
      <c r="AG2" s="92" t="s">
        <v>168</v>
      </c>
      <c r="AH2" s="92" t="s">
        <v>169</v>
      </c>
      <c r="AI2" s="92" t="s">
        <v>170</v>
      </c>
      <c r="AJ2" s="92" t="s">
        <v>171</v>
      </c>
      <c r="AK2" s="92" t="s">
        <v>172</v>
      </c>
      <c r="AL2" s="92" t="s">
        <v>173</v>
      </c>
      <c r="AM2" s="92" t="s">
        <v>174</v>
      </c>
      <c r="AN2" s="92" t="s">
        <v>174</v>
      </c>
      <c r="AO2" s="92" t="s">
        <v>175</v>
      </c>
      <c r="AP2" s="93" t="s">
        <v>176</v>
      </c>
      <c r="AQ2" s="92" t="s">
        <v>177</v>
      </c>
      <c r="AR2" s="92" t="s">
        <v>178</v>
      </c>
      <c r="AS2" s="94" t="s">
        <v>179</v>
      </c>
    </row>
    <row r="3" spans="1:45" x14ac:dyDescent="0.25">
      <c r="A3" t="s">
        <v>180</v>
      </c>
      <c r="B3" t="s">
        <v>181</v>
      </c>
      <c r="C3" t="s">
        <v>182</v>
      </c>
      <c r="D3" t="str">
        <f>R1</f>
        <v>Business_Analyst_Market_Research_Analyst_Market_Analyst</v>
      </c>
      <c r="E3" t="str">
        <f>T1</f>
        <v>ECommerce_Specialist</v>
      </c>
      <c r="H3" t="str">
        <f>X1</f>
        <v>Procurement_and_Sourcing_Specialist</v>
      </c>
      <c r="I3" t="str">
        <f>AA1</f>
        <v>Restructuring_and_Insolvency_Specialist</v>
      </c>
      <c r="J3" t="str">
        <f>AD1</f>
        <v>Compliance_Specialist_Compliance_Regulatory_Reporting_Specialist_Compliance_Advisor_Financial_Crime_Data_Analytics</v>
      </c>
      <c r="K3" t="str">
        <f>AG1</f>
        <v>Credit_Specialist_Analyst</v>
      </c>
      <c r="L3" t="str">
        <f>AK1</f>
        <v>Performance_and_Rewards_Specialist</v>
      </c>
      <c r="P3" s="92" t="s">
        <v>183</v>
      </c>
      <c r="Q3" s="92" t="s">
        <v>184</v>
      </c>
      <c r="R3" s="92" t="s">
        <v>185</v>
      </c>
      <c r="S3" s="92" t="s">
        <v>186</v>
      </c>
      <c r="T3" s="92" t="s">
        <v>187</v>
      </c>
      <c r="U3" s="92" t="s">
        <v>188</v>
      </c>
      <c r="V3" s="92" t="s">
        <v>189</v>
      </c>
      <c r="W3" s="92" t="s">
        <v>190</v>
      </c>
      <c r="X3" s="92" t="s">
        <v>191</v>
      </c>
      <c r="Y3" s="92" t="s">
        <v>190</v>
      </c>
      <c r="Z3" s="92" t="s">
        <v>192</v>
      </c>
      <c r="AA3" s="92" t="s">
        <v>193</v>
      </c>
      <c r="AB3" s="92" t="s">
        <v>194</v>
      </c>
      <c r="AC3" s="92" t="s">
        <v>195</v>
      </c>
      <c r="AD3" s="92" t="s">
        <v>196</v>
      </c>
      <c r="AE3" s="92" t="s">
        <v>197</v>
      </c>
      <c r="AF3" s="92" t="s">
        <v>198</v>
      </c>
      <c r="AG3" s="92" t="s">
        <v>199</v>
      </c>
      <c r="AH3" s="92" t="s">
        <v>200</v>
      </c>
      <c r="AI3" s="92" t="s">
        <v>201</v>
      </c>
      <c r="AJ3" s="92" t="s">
        <v>202</v>
      </c>
      <c r="AK3" s="92" t="s">
        <v>203</v>
      </c>
      <c r="AL3" s="92" t="s">
        <v>204</v>
      </c>
      <c r="AM3" s="92" t="s">
        <v>205</v>
      </c>
      <c r="AN3" s="92" t="s">
        <v>206</v>
      </c>
      <c r="AO3" s="92" t="s">
        <v>207</v>
      </c>
      <c r="AP3" s="92" t="s">
        <v>208</v>
      </c>
      <c r="AQ3" s="92" t="s">
        <v>209</v>
      </c>
      <c r="AR3" s="92" t="s">
        <v>210</v>
      </c>
    </row>
    <row r="4" spans="1:45" x14ac:dyDescent="0.25">
      <c r="A4" t="s">
        <v>211</v>
      </c>
      <c r="B4" t="s">
        <v>212</v>
      </c>
      <c r="C4" t="s">
        <v>213</v>
      </c>
      <c r="H4" t="str">
        <f>Y1</f>
        <v>Business_Process_Excellence_Engineer_Operations_Specialist_Industrial_Operations_Engineer_Logistics_Solutions_Analyst_Supply_Chain_Performance_Specialist</v>
      </c>
      <c r="I4" t="str">
        <f>AB1</f>
        <v>Business_Valuation_Specialist</v>
      </c>
      <c r="J4" t="str">
        <f>AE1</f>
        <v>Regulatory_Change_Management_Specialist</v>
      </c>
      <c r="K4" t="str">
        <f>AH1</f>
        <v>Treasury_Specialist_Analyst</v>
      </c>
      <c r="L4" t="str">
        <f>AM1</f>
        <v>Talent_Attraction_Specialist</v>
      </c>
      <c r="P4" s="92" t="s">
        <v>214</v>
      </c>
      <c r="Q4" s="92" t="s">
        <v>215</v>
      </c>
      <c r="R4" s="92" t="s">
        <v>184</v>
      </c>
      <c r="S4" s="92" t="s">
        <v>216</v>
      </c>
      <c r="T4" s="92" t="s">
        <v>217</v>
      </c>
      <c r="U4" s="92" t="s">
        <v>218</v>
      </c>
      <c r="V4" s="92" t="s">
        <v>219</v>
      </c>
      <c r="W4" s="92" t="s">
        <v>220</v>
      </c>
      <c r="X4" s="92" t="s">
        <v>221</v>
      </c>
      <c r="Y4" s="92" t="s">
        <v>159</v>
      </c>
      <c r="Z4" s="92" t="s">
        <v>222</v>
      </c>
      <c r="AA4" s="29" t="s">
        <v>223</v>
      </c>
      <c r="AB4" s="92" t="s">
        <v>224</v>
      </c>
      <c r="AC4" s="92" t="s">
        <v>225</v>
      </c>
      <c r="AD4" s="92" t="s">
        <v>226</v>
      </c>
      <c r="AE4" s="92" t="s">
        <v>227</v>
      </c>
      <c r="AF4" s="92" t="s">
        <v>228</v>
      </c>
      <c r="AG4" s="92" t="s">
        <v>229</v>
      </c>
      <c r="AH4" s="92" t="s">
        <v>230</v>
      </c>
      <c r="AI4" s="92" t="s">
        <v>231</v>
      </c>
      <c r="AJ4" s="92" t="s">
        <v>232</v>
      </c>
      <c r="AK4" s="92" t="s">
        <v>233</v>
      </c>
      <c r="AL4" s="92" t="s">
        <v>234</v>
      </c>
      <c r="AM4" s="92" t="s">
        <v>235</v>
      </c>
      <c r="AN4" s="92" t="s">
        <v>236</v>
      </c>
      <c r="AO4" s="92" t="s">
        <v>237</v>
      </c>
      <c r="AP4" s="92" t="s">
        <v>238</v>
      </c>
      <c r="AQ4" s="92" t="s">
        <v>239</v>
      </c>
      <c r="AR4" s="92" t="s">
        <v>240</v>
      </c>
    </row>
    <row r="5" spans="1:45" ht="14.1" customHeight="1" x14ac:dyDescent="0.25">
      <c r="A5" t="s">
        <v>241</v>
      </c>
      <c r="C5" t="s">
        <v>242</v>
      </c>
      <c r="K5" t="str">
        <f>AI1</f>
        <v>Risk_Specialist_Analyst</v>
      </c>
      <c r="L5" t="str">
        <f>AN1</f>
        <v>Employee_Experience_and_Relations_Specialist</v>
      </c>
      <c r="P5" s="92" t="s">
        <v>243</v>
      </c>
      <c r="Q5" s="92" t="s">
        <v>244</v>
      </c>
      <c r="R5" s="92" t="s">
        <v>215</v>
      </c>
      <c r="S5" s="92" t="s">
        <v>245</v>
      </c>
      <c r="T5" s="92" t="s">
        <v>219</v>
      </c>
      <c r="U5" s="92" t="s">
        <v>246</v>
      </c>
      <c r="V5" s="92" t="s">
        <v>184</v>
      </c>
      <c r="W5" s="92" t="s">
        <v>247</v>
      </c>
      <c r="X5" s="92" t="s">
        <v>248</v>
      </c>
      <c r="Y5" s="92" t="s">
        <v>249</v>
      </c>
      <c r="Z5" s="29" t="s">
        <v>250</v>
      </c>
      <c r="AA5" s="29" t="s">
        <v>251</v>
      </c>
      <c r="AB5" s="29" t="s">
        <v>252</v>
      </c>
      <c r="AC5" s="29" t="s">
        <v>253</v>
      </c>
      <c r="AD5" s="92" t="s">
        <v>254</v>
      </c>
      <c r="AE5" s="92" t="s">
        <v>255</v>
      </c>
      <c r="AF5" s="92" t="s">
        <v>256</v>
      </c>
      <c r="AG5" s="92" t="s">
        <v>257</v>
      </c>
      <c r="AH5" s="92" t="s">
        <v>258</v>
      </c>
      <c r="AI5" s="92" t="s">
        <v>154</v>
      </c>
      <c r="AJ5" s="92" t="s">
        <v>259</v>
      </c>
      <c r="AK5" s="92" t="s">
        <v>260</v>
      </c>
      <c r="AL5" s="92" t="s">
        <v>261</v>
      </c>
      <c r="AM5" s="92" t="s">
        <v>262</v>
      </c>
      <c r="AN5" s="92" t="s">
        <v>263</v>
      </c>
      <c r="AO5" s="92" t="s">
        <v>264</v>
      </c>
      <c r="AP5" s="92" t="s">
        <v>236</v>
      </c>
      <c r="AQ5" s="92" t="s">
        <v>247</v>
      </c>
      <c r="AR5" s="92" t="s">
        <v>265</v>
      </c>
    </row>
    <row r="6" spans="1:45" x14ac:dyDescent="0.25">
      <c r="A6" t="s">
        <v>266</v>
      </c>
      <c r="L6" t="str">
        <f>AP1</f>
        <v>Learning_and_Organisation_Development_Specialist</v>
      </c>
      <c r="P6" s="92" t="s">
        <v>267</v>
      </c>
      <c r="Q6" s="92" t="s">
        <v>268</v>
      </c>
      <c r="R6" s="92" t="s">
        <v>269</v>
      </c>
      <c r="T6" s="92" t="s">
        <v>270</v>
      </c>
      <c r="U6" s="92" t="s">
        <v>271</v>
      </c>
      <c r="V6" s="92" t="s">
        <v>215</v>
      </c>
      <c r="W6" s="92" t="s">
        <v>272</v>
      </c>
      <c r="X6" s="92" t="s">
        <v>272</v>
      </c>
      <c r="Y6" s="92" t="s">
        <v>272</v>
      </c>
      <c r="Z6" s="29" t="s">
        <v>273</v>
      </c>
      <c r="AB6" s="29" t="s">
        <v>274</v>
      </c>
      <c r="AC6" s="29" t="s">
        <v>275</v>
      </c>
      <c r="AD6" s="92" t="s">
        <v>276</v>
      </c>
      <c r="AE6" s="29" t="s">
        <v>277</v>
      </c>
      <c r="AF6" s="92" t="s">
        <v>278</v>
      </c>
      <c r="AG6" s="92" t="s">
        <v>279</v>
      </c>
      <c r="AH6" s="92" t="s">
        <v>280</v>
      </c>
      <c r="AI6" s="92" t="s">
        <v>168</v>
      </c>
      <c r="AJ6" s="92" t="s">
        <v>281</v>
      </c>
      <c r="AK6" s="92" t="s">
        <v>282</v>
      </c>
      <c r="AL6" s="92" t="s">
        <v>283</v>
      </c>
      <c r="AM6" s="95" t="s">
        <v>234</v>
      </c>
      <c r="AN6" s="92" t="s">
        <v>283</v>
      </c>
      <c r="AO6" s="92" t="s">
        <v>284</v>
      </c>
      <c r="AP6" s="92" t="s">
        <v>285</v>
      </c>
      <c r="AQ6" s="92" t="s">
        <v>286</v>
      </c>
      <c r="AR6" s="92" t="s">
        <v>287</v>
      </c>
    </row>
    <row r="7" spans="1:45" x14ac:dyDescent="0.25">
      <c r="A7" t="s">
        <v>288</v>
      </c>
      <c r="P7" s="92" t="s">
        <v>289</v>
      </c>
      <c r="Q7" s="92" t="s">
        <v>290</v>
      </c>
      <c r="R7" s="92" t="s">
        <v>291</v>
      </c>
      <c r="T7" s="92" t="s">
        <v>292</v>
      </c>
      <c r="U7" s="92" t="s">
        <v>293</v>
      </c>
      <c r="V7" s="92" t="s">
        <v>294</v>
      </c>
      <c r="W7" s="92" t="s">
        <v>195</v>
      </c>
      <c r="X7" s="92" t="s">
        <v>295</v>
      </c>
      <c r="Y7" s="92" t="s">
        <v>296</v>
      </c>
      <c r="AB7" s="29" t="s">
        <v>297</v>
      </c>
      <c r="AD7" s="92" t="s">
        <v>298</v>
      </c>
      <c r="AE7" s="29" t="s">
        <v>299</v>
      </c>
      <c r="AF7" s="29" t="s">
        <v>279</v>
      </c>
      <c r="AG7" s="29" t="s">
        <v>300</v>
      </c>
      <c r="AH7" s="92" t="s">
        <v>168</v>
      </c>
      <c r="AI7" s="92" t="s">
        <v>301</v>
      </c>
      <c r="AJ7" s="92" t="s">
        <v>302</v>
      </c>
      <c r="AK7" s="92" t="s">
        <v>303</v>
      </c>
      <c r="AL7" s="92" t="s">
        <v>303</v>
      </c>
      <c r="AM7" s="92" t="s">
        <v>304</v>
      </c>
      <c r="AN7" s="92" t="s">
        <v>305</v>
      </c>
      <c r="AO7" s="92" t="s">
        <v>303</v>
      </c>
      <c r="AP7" s="92" t="s">
        <v>281</v>
      </c>
      <c r="AQ7" s="92" t="s">
        <v>306</v>
      </c>
      <c r="AR7" s="92" t="s">
        <v>307</v>
      </c>
    </row>
    <row r="8" spans="1:45" x14ac:dyDescent="0.25">
      <c r="A8" t="s">
        <v>308</v>
      </c>
      <c r="P8" s="92" t="s">
        <v>309</v>
      </c>
      <c r="Q8" s="92" t="s">
        <v>310</v>
      </c>
      <c r="R8" s="92" t="s">
        <v>311</v>
      </c>
      <c r="T8" s="92" t="s">
        <v>312</v>
      </c>
      <c r="U8" s="92" t="s">
        <v>313</v>
      </c>
      <c r="V8" s="92" t="s">
        <v>314</v>
      </c>
      <c r="W8" s="92" t="s">
        <v>215</v>
      </c>
      <c r="X8" s="92" t="s">
        <v>315</v>
      </c>
      <c r="Y8" s="92" t="s">
        <v>247</v>
      </c>
      <c r="AB8" s="29" t="s">
        <v>316</v>
      </c>
      <c r="AD8" s="92" t="s">
        <v>317</v>
      </c>
      <c r="AF8" s="29" t="s">
        <v>300</v>
      </c>
      <c r="AG8" s="29" t="s">
        <v>275</v>
      </c>
      <c r="AH8" s="92" t="s">
        <v>279</v>
      </c>
      <c r="AI8" s="92" t="s">
        <v>318</v>
      </c>
      <c r="AJ8" s="92" t="s">
        <v>319</v>
      </c>
      <c r="AK8" s="92" t="s">
        <v>320</v>
      </c>
      <c r="AL8" s="92" t="s">
        <v>306</v>
      </c>
      <c r="AM8" s="92" t="s">
        <v>321</v>
      </c>
      <c r="AN8" s="92" t="s">
        <v>306</v>
      </c>
      <c r="AO8" s="92" t="s">
        <v>306</v>
      </c>
      <c r="AP8" s="92" t="s">
        <v>322</v>
      </c>
      <c r="AQ8" s="92" t="s">
        <v>255</v>
      </c>
      <c r="AR8" s="29" t="s">
        <v>323</v>
      </c>
    </row>
    <row r="9" spans="1:45" x14ac:dyDescent="0.25">
      <c r="A9" t="s">
        <v>324</v>
      </c>
      <c r="R9" s="92" t="s">
        <v>325</v>
      </c>
      <c r="T9" s="92" t="s">
        <v>326</v>
      </c>
      <c r="V9" s="92" t="s">
        <v>327</v>
      </c>
      <c r="W9" s="92" t="s">
        <v>328</v>
      </c>
      <c r="X9" s="29" t="s">
        <v>329</v>
      </c>
      <c r="Y9" s="92" t="s">
        <v>330</v>
      </c>
      <c r="AB9" s="29" t="s">
        <v>331</v>
      </c>
      <c r="AD9" s="92" t="s">
        <v>332</v>
      </c>
      <c r="AF9" s="29" t="s">
        <v>275</v>
      </c>
      <c r="AH9" s="92" t="s">
        <v>318</v>
      </c>
      <c r="AI9" s="92" t="s">
        <v>275</v>
      </c>
      <c r="AJ9" s="92" t="s">
        <v>333</v>
      </c>
      <c r="AK9" s="92" t="s">
        <v>334</v>
      </c>
      <c r="AL9" s="92" t="s">
        <v>320</v>
      </c>
      <c r="AM9" s="92" t="s">
        <v>283</v>
      </c>
      <c r="AN9" s="92" t="s">
        <v>320</v>
      </c>
      <c r="AO9" s="92" t="s">
        <v>320</v>
      </c>
      <c r="AP9" s="92" t="s">
        <v>283</v>
      </c>
      <c r="AQ9" s="92" t="s">
        <v>276</v>
      </c>
      <c r="AR9" s="29" t="s">
        <v>335</v>
      </c>
    </row>
    <row r="10" spans="1:45" x14ac:dyDescent="0.25">
      <c r="A10" t="s">
        <v>336</v>
      </c>
      <c r="V10" s="92" t="s">
        <v>337</v>
      </c>
      <c r="W10" s="92" t="s">
        <v>338</v>
      </c>
      <c r="X10" s="29" t="s">
        <v>339</v>
      </c>
      <c r="Y10" s="92" t="s">
        <v>340</v>
      </c>
      <c r="AD10" s="92" t="s">
        <v>341</v>
      </c>
      <c r="AF10" s="91"/>
      <c r="AH10" s="92" t="s">
        <v>300</v>
      </c>
      <c r="AJ10" s="92" t="s">
        <v>303</v>
      </c>
      <c r="AK10" s="92" t="s">
        <v>342</v>
      </c>
      <c r="AL10" s="92" t="s">
        <v>334</v>
      </c>
      <c r="AM10" s="92" t="s">
        <v>303</v>
      </c>
      <c r="AN10" s="92" t="s">
        <v>334</v>
      </c>
      <c r="AO10" s="92" t="s">
        <v>334</v>
      </c>
      <c r="AP10" s="92" t="s">
        <v>303</v>
      </c>
      <c r="AQ10" s="92" t="s">
        <v>343</v>
      </c>
      <c r="AR10" s="92" t="s">
        <v>344</v>
      </c>
    </row>
    <row r="11" spans="1:45" x14ac:dyDescent="0.25">
      <c r="A11" t="s">
        <v>345</v>
      </c>
      <c r="W11" s="92" t="s">
        <v>346</v>
      </c>
      <c r="X11" s="29" t="s">
        <v>347</v>
      </c>
      <c r="Y11" s="92" t="s">
        <v>348</v>
      </c>
      <c r="AD11" s="92" t="s">
        <v>277</v>
      </c>
      <c r="AF11" s="91"/>
      <c r="AH11" s="92" t="s">
        <v>275</v>
      </c>
      <c r="AJ11" s="92" t="s">
        <v>320</v>
      </c>
      <c r="AK11" s="92" t="s">
        <v>349</v>
      </c>
      <c r="AL11" s="92" t="s">
        <v>342</v>
      </c>
      <c r="AM11" s="92" t="s">
        <v>306</v>
      </c>
      <c r="AN11" s="92" t="s">
        <v>342</v>
      </c>
      <c r="AO11" s="92" t="s">
        <v>342</v>
      </c>
      <c r="AP11" s="92" t="s">
        <v>306</v>
      </c>
      <c r="AQ11" s="92" t="s">
        <v>277</v>
      </c>
      <c r="AR11" s="92" t="s">
        <v>350</v>
      </c>
    </row>
    <row r="12" spans="1:45" x14ac:dyDescent="0.25">
      <c r="A12" t="s">
        <v>351</v>
      </c>
      <c r="P12" s="91"/>
      <c r="Q12" s="91"/>
      <c r="R12" s="91"/>
      <c r="S12" s="91"/>
      <c r="T12" s="91"/>
      <c r="U12" s="91"/>
      <c r="V12" s="91"/>
      <c r="W12" s="91"/>
      <c r="X12" s="91"/>
      <c r="Y12" s="91"/>
      <c r="Z12" s="91"/>
      <c r="AA12" s="91"/>
      <c r="AB12" s="91"/>
      <c r="AC12" s="91"/>
      <c r="AD12" s="91"/>
      <c r="AE12" s="91"/>
      <c r="AF12" s="91"/>
      <c r="AJ12" s="92" t="s">
        <v>334</v>
      </c>
      <c r="AK12" s="92" t="s">
        <v>352</v>
      </c>
      <c r="AL12" s="92" t="s">
        <v>349</v>
      </c>
      <c r="AM12" s="92" t="s">
        <v>320</v>
      </c>
      <c r="AN12" s="92" t="s">
        <v>349</v>
      </c>
      <c r="AO12" s="92" t="s">
        <v>349</v>
      </c>
      <c r="AP12" s="92" t="s">
        <v>320</v>
      </c>
      <c r="AQ12" s="92" t="s">
        <v>317</v>
      </c>
      <c r="AR12" s="92" t="s">
        <v>353</v>
      </c>
    </row>
    <row r="13" spans="1:45" x14ac:dyDescent="0.25">
      <c r="A13" t="s">
        <v>354</v>
      </c>
      <c r="D13" s="91"/>
      <c r="P13" s="91"/>
      <c r="Q13" s="91"/>
      <c r="R13" s="91"/>
      <c r="S13" s="91"/>
      <c r="T13" s="91"/>
      <c r="U13" s="91"/>
      <c r="V13" s="91"/>
      <c r="W13" s="91"/>
      <c r="X13" s="91"/>
      <c r="Y13" s="91"/>
      <c r="Z13" s="91"/>
      <c r="AA13" s="91"/>
      <c r="AB13" s="91"/>
      <c r="AC13" s="91"/>
      <c r="AD13" s="91"/>
      <c r="AE13" s="91"/>
      <c r="AF13" s="91"/>
      <c r="AJ13" s="92" t="s">
        <v>342</v>
      </c>
      <c r="AK13" s="92" t="s">
        <v>355</v>
      </c>
      <c r="AL13" s="92" t="s">
        <v>355</v>
      </c>
      <c r="AM13" s="92" t="s">
        <v>334</v>
      </c>
      <c r="AN13" s="92" t="s">
        <v>355</v>
      </c>
      <c r="AO13" s="92" t="s">
        <v>355</v>
      </c>
      <c r="AP13" s="92" t="s">
        <v>334</v>
      </c>
      <c r="AQ13" s="92" t="s">
        <v>197</v>
      </c>
    </row>
    <row r="14" spans="1:45" x14ac:dyDescent="0.25">
      <c r="A14" t="s">
        <v>356</v>
      </c>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J14" s="92" t="s">
        <v>349</v>
      </c>
      <c r="AM14" s="92" t="s">
        <v>342</v>
      </c>
      <c r="AP14" s="92" t="s">
        <v>342</v>
      </c>
      <c r="AQ14" s="92" t="s">
        <v>357</v>
      </c>
    </row>
    <row r="15" spans="1:45" x14ac:dyDescent="0.25">
      <c r="A15" t="s">
        <v>358</v>
      </c>
      <c r="D15" s="91"/>
      <c r="P15" s="91"/>
      <c r="Q15" s="91"/>
      <c r="R15" s="91"/>
      <c r="S15" s="91"/>
      <c r="T15" s="91"/>
      <c r="U15" s="91"/>
      <c r="V15" s="91"/>
      <c r="W15" s="91"/>
      <c r="X15" s="91"/>
      <c r="Y15" s="91"/>
      <c r="Z15" s="91"/>
      <c r="AA15" s="91"/>
      <c r="AB15" s="91"/>
      <c r="AC15" s="91"/>
      <c r="AD15" s="91"/>
      <c r="AE15" s="91"/>
      <c r="AF15" s="91"/>
      <c r="AJ15" s="92" t="s">
        <v>355</v>
      </c>
      <c r="AM15" s="92" t="s">
        <v>349</v>
      </c>
      <c r="AP15" s="92" t="s">
        <v>349</v>
      </c>
      <c r="AQ15" s="92" t="s">
        <v>359</v>
      </c>
    </row>
    <row r="16" spans="1:45" x14ac:dyDescent="0.25">
      <c r="A16" t="s">
        <v>360</v>
      </c>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M16" s="92" t="s">
        <v>355</v>
      </c>
      <c r="AP16" s="92" t="s">
        <v>355</v>
      </c>
      <c r="AQ16" s="92" t="s">
        <v>361</v>
      </c>
    </row>
    <row r="17" spans="1:43" x14ac:dyDescent="0.25">
      <c r="A17" t="s">
        <v>362</v>
      </c>
      <c r="D17" s="91"/>
      <c r="P17" s="91"/>
      <c r="Q17" s="91"/>
      <c r="R17" s="91"/>
      <c r="S17" s="91"/>
      <c r="T17" s="91"/>
      <c r="U17" s="91"/>
      <c r="V17" s="91"/>
      <c r="W17" s="91"/>
      <c r="X17" s="91"/>
      <c r="Y17" s="91"/>
      <c r="Z17" s="91"/>
      <c r="AA17" s="91"/>
      <c r="AB17" s="91"/>
      <c r="AC17" s="91"/>
      <c r="AD17" s="91"/>
      <c r="AE17" s="91"/>
      <c r="AF17" s="91"/>
      <c r="AQ17" s="92" t="s">
        <v>363</v>
      </c>
    </row>
    <row r="18" spans="1:43" x14ac:dyDescent="0.25">
      <c r="A18" t="s">
        <v>364</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Q18" s="92" t="s">
        <v>332</v>
      </c>
    </row>
    <row r="19" spans="1:43" x14ac:dyDescent="0.25">
      <c r="A19" t="s">
        <v>365</v>
      </c>
      <c r="D19" s="91"/>
      <c r="P19" s="91"/>
      <c r="Q19" s="91"/>
      <c r="R19" s="91"/>
      <c r="S19" s="91"/>
      <c r="T19" s="91"/>
      <c r="U19" s="91"/>
      <c r="V19" s="91"/>
      <c r="W19" s="91"/>
      <c r="X19" s="91"/>
      <c r="Y19" s="91"/>
      <c r="Z19" s="91"/>
      <c r="AA19" s="91"/>
      <c r="AB19" s="91"/>
      <c r="AC19" s="91"/>
      <c r="AD19" s="91"/>
      <c r="AE19" s="91"/>
      <c r="AF19" s="91"/>
      <c r="AQ19" s="92" t="s">
        <v>366</v>
      </c>
    </row>
    <row r="20" spans="1:43" x14ac:dyDescent="0.25">
      <c r="A20" t="s">
        <v>367</v>
      </c>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Q20" s="92" t="s">
        <v>165</v>
      </c>
    </row>
    <row r="21" spans="1:43" x14ac:dyDescent="0.25">
      <c r="A21" t="s">
        <v>368</v>
      </c>
      <c r="D21" s="91"/>
      <c r="P21" s="91"/>
      <c r="Q21" s="91"/>
      <c r="R21" s="91"/>
      <c r="S21" s="91"/>
      <c r="T21" s="91"/>
      <c r="U21" s="91"/>
      <c r="V21" s="91"/>
      <c r="W21" s="91"/>
      <c r="X21" s="91"/>
      <c r="Y21" s="91"/>
      <c r="Z21" s="91"/>
      <c r="AA21" s="91"/>
      <c r="AB21" s="91"/>
      <c r="AC21" s="91"/>
      <c r="AD21" s="91"/>
      <c r="AE21" s="91"/>
      <c r="AF21" s="91"/>
      <c r="AQ21" s="92" t="s">
        <v>369</v>
      </c>
    </row>
    <row r="22" spans="1:43" x14ac:dyDescent="0.25">
      <c r="A22" t="s">
        <v>370</v>
      </c>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Q22" s="92" t="s">
        <v>371</v>
      </c>
    </row>
    <row r="23" spans="1:43" x14ac:dyDescent="0.25">
      <c r="A23" t="s">
        <v>372</v>
      </c>
      <c r="D23" s="91"/>
      <c r="P23" s="91"/>
      <c r="Q23" s="91"/>
      <c r="R23" s="91"/>
      <c r="S23" s="91"/>
      <c r="T23" s="91"/>
      <c r="U23" s="91"/>
      <c r="V23" s="91"/>
      <c r="W23" s="91"/>
      <c r="X23" s="91"/>
      <c r="Y23" s="91"/>
      <c r="Z23" s="91"/>
      <c r="AA23" s="91"/>
      <c r="AB23" s="91"/>
      <c r="AC23" s="91"/>
      <c r="AD23" s="91"/>
      <c r="AE23" s="91"/>
      <c r="AF23" s="91"/>
    </row>
    <row r="24" spans="1:43" x14ac:dyDescent="0.25">
      <c r="A24" t="s">
        <v>373</v>
      </c>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row>
    <row r="25" spans="1:43" x14ac:dyDescent="0.25">
      <c r="A25" t="s">
        <v>374</v>
      </c>
      <c r="D25" s="91"/>
      <c r="P25" s="91"/>
      <c r="Q25" s="91"/>
      <c r="R25" s="91"/>
      <c r="S25" s="91"/>
      <c r="T25" s="91"/>
      <c r="U25" s="91"/>
      <c r="V25" s="91"/>
      <c r="W25" s="91"/>
      <c r="X25" s="91"/>
      <c r="Y25" s="91"/>
      <c r="Z25" s="91"/>
      <c r="AA25" s="91"/>
      <c r="AB25" s="91"/>
      <c r="AC25" s="91"/>
      <c r="AD25" s="91"/>
      <c r="AE25" s="91"/>
      <c r="AF25" s="91"/>
    </row>
    <row r="26" spans="1:43" x14ac:dyDescent="0.25">
      <c r="A26" t="s">
        <v>375</v>
      </c>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row>
    <row r="27" spans="1:43" x14ac:dyDescent="0.25">
      <c r="P27" s="91"/>
      <c r="Q27" s="91"/>
      <c r="R27" s="91"/>
      <c r="S27" s="91"/>
      <c r="T27" s="91"/>
      <c r="U27" s="91"/>
      <c r="V27" s="91"/>
      <c r="W27" s="91"/>
      <c r="X27" s="91"/>
      <c r="Y27" s="91"/>
      <c r="Z27" s="91"/>
      <c r="AA27" s="91"/>
      <c r="AB27" s="91"/>
      <c r="AC27" s="91"/>
      <c r="AD27" s="91"/>
      <c r="AE27" s="91"/>
      <c r="AF27" s="91"/>
    </row>
    <row r="28" spans="1:43" x14ac:dyDescent="0.25">
      <c r="P28" s="91"/>
      <c r="Q28" s="91"/>
      <c r="R28" s="91"/>
      <c r="S28" s="91"/>
      <c r="T28" s="91"/>
      <c r="U28" s="91"/>
      <c r="V28" s="91"/>
      <c r="W28" s="91"/>
      <c r="X28" s="91"/>
      <c r="Y28" s="91"/>
      <c r="Z28" s="91"/>
      <c r="AA28" s="91"/>
      <c r="AB28" s="91"/>
      <c r="AC28" s="91"/>
      <c r="AD28" s="91"/>
      <c r="AE28" s="91"/>
    </row>
    <row r="29" spans="1:43" x14ac:dyDescent="0.25">
      <c r="P29" s="91"/>
      <c r="Q29" s="91"/>
      <c r="R29" s="91"/>
      <c r="S29" s="91"/>
      <c r="T29" s="91"/>
      <c r="U29" s="91"/>
      <c r="V29" s="91"/>
      <c r="W29" s="91"/>
      <c r="X29" s="91"/>
      <c r="Y29" s="91"/>
      <c r="Z29" s="91"/>
      <c r="AA29" s="91"/>
      <c r="AB29" s="91"/>
      <c r="AC29" s="91"/>
      <c r="AD29" s="91"/>
      <c r="AE29" s="91"/>
    </row>
  </sheetData>
  <sheetProtection algorithmName="SHA-512" hashValue="rG8+NuckyeAZe7/Gv/kxs2jPrphYD5++2nhJgTEYahhdKI3vJEgNvFFotmX5qHU55fe7K84Zl5OVHZzlE3T6hw==" saltValue="V1JaX4zfZwzJmFgxzwAXrA==" spinCount="100000" sheet="1"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8DD8A-DC66-47E4-952B-3D959D9FFFD1}">
  <dimension ref="A1:BE13"/>
  <sheetViews>
    <sheetView tabSelected="1" topLeftCell="F1" zoomScale="85" zoomScaleNormal="85" workbookViewId="0">
      <selection activeCell="R26" sqref="R26"/>
    </sheetView>
  </sheetViews>
  <sheetFormatPr defaultColWidth="8.85546875" defaultRowHeight="15" x14ac:dyDescent="0.25"/>
  <cols>
    <col min="1" max="1" width="7.85546875" customWidth="1"/>
    <col min="2" max="19" width="15.5703125" customWidth="1"/>
    <col min="20" max="20" width="18" hidden="1" customWidth="1"/>
    <col min="21" max="29" width="14.140625" customWidth="1"/>
    <col min="30" max="38" width="15.5703125" hidden="1" customWidth="1"/>
    <col min="39" max="47" width="14.140625" customWidth="1"/>
    <col min="48" max="56" width="15.5703125" hidden="1" customWidth="1"/>
    <col min="57" max="57" width="9.85546875" bestFit="1" customWidth="1"/>
  </cols>
  <sheetData>
    <row r="1" spans="1:57" ht="30" customHeight="1" x14ac:dyDescent="0.25">
      <c r="A1" s="256" t="s">
        <v>376</v>
      </c>
      <c r="B1" s="256"/>
      <c r="C1" s="256"/>
      <c r="D1" s="256"/>
      <c r="E1" s="256"/>
      <c r="F1" s="256"/>
      <c r="G1" s="256"/>
      <c r="H1" s="256"/>
      <c r="I1" s="256"/>
      <c r="J1" s="256"/>
      <c r="K1" s="256"/>
      <c r="L1" s="256"/>
      <c r="M1" s="256"/>
      <c r="N1" s="256"/>
      <c r="O1" s="256"/>
      <c r="P1" s="256"/>
      <c r="Q1" s="256"/>
      <c r="R1" s="256"/>
      <c r="S1" s="256"/>
      <c r="T1" s="257" t="s">
        <v>377</v>
      </c>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c r="BE1" s="257"/>
    </row>
    <row r="2" spans="1:57" s="98" customFormat="1" ht="17.100000000000001" customHeight="1" x14ac:dyDescent="0.3">
      <c r="A2" s="258" t="s">
        <v>378</v>
      </c>
      <c r="B2" s="258"/>
      <c r="C2" s="258"/>
      <c r="D2" s="258"/>
      <c r="E2" s="258"/>
      <c r="F2" s="258"/>
      <c r="G2" s="258"/>
      <c r="H2" s="258"/>
      <c r="I2" s="258"/>
      <c r="J2" s="258"/>
      <c r="K2" s="258"/>
      <c r="L2" s="259" t="s">
        <v>379</v>
      </c>
      <c r="M2" s="259"/>
      <c r="N2" s="259"/>
      <c r="O2" s="259"/>
      <c r="P2" s="260" t="s">
        <v>380</v>
      </c>
      <c r="Q2" s="260"/>
      <c r="R2" s="260"/>
      <c r="S2" s="260"/>
      <c r="T2" s="96"/>
      <c r="U2" s="261" t="s">
        <v>381</v>
      </c>
      <c r="V2" s="261"/>
      <c r="W2" s="261"/>
      <c r="X2" s="261"/>
      <c r="Y2" s="261"/>
      <c r="Z2" s="261"/>
      <c r="AA2" s="261"/>
      <c r="AB2" s="261"/>
      <c r="AC2" s="261"/>
      <c r="AD2" s="261"/>
      <c r="AE2" s="261"/>
      <c r="AF2" s="261"/>
      <c r="AG2" s="261"/>
      <c r="AH2" s="261"/>
      <c r="AI2" s="261"/>
      <c r="AJ2" s="261"/>
      <c r="AK2" s="261"/>
      <c r="AL2" s="261"/>
      <c r="AM2" s="262" t="s">
        <v>382</v>
      </c>
      <c r="AN2" s="262"/>
      <c r="AO2" s="262"/>
      <c r="AP2" s="262"/>
      <c r="AQ2" s="262"/>
      <c r="AR2" s="262"/>
      <c r="AS2" s="262"/>
      <c r="AT2" s="262"/>
      <c r="AU2" s="262"/>
      <c r="AV2" s="262"/>
      <c r="AW2" s="262"/>
      <c r="AX2" s="262"/>
      <c r="AY2" s="262"/>
      <c r="AZ2" s="262"/>
      <c r="BA2" s="262"/>
      <c r="BB2" s="262"/>
      <c r="BC2" s="262"/>
      <c r="BD2" s="262"/>
      <c r="BE2" s="97"/>
    </row>
    <row r="3" spans="1:57" s="103" customFormat="1" ht="44.25" customHeight="1" x14ac:dyDescent="0.25">
      <c r="A3" s="133" t="s">
        <v>383</v>
      </c>
      <c r="B3" s="133" t="s">
        <v>384</v>
      </c>
      <c r="C3" s="133" t="s">
        <v>385</v>
      </c>
      <c r="D3" s="133" t="s">
        <v>386</v>
      </c>
      <c r="E3" s="134" t="s">
        <v>387</v>
      </c>
      <c r="F3" s="133" t="s">
        <v>388</v>
      </c>
      <c r="G3" s="133" t="s">
        <v>389</v>
      </c>
      <c r="H3" s="133" t="s">
        <v>390</v>
      </c>
      <c r="I3" s="133" t="s">
        <v>391</v>
      </c>
      <c r="J3" s="133" t="s">
        <v>439</v>
      </c>
      <c r="K3" s="133" t="s">
        <v>20</v>
      </c>
      <c r="L3" s="135" t="s">
        <v>392</v>
      </c>
      <c r="M3" s="135" t="s">
        <v>393</v>
      </c>
      <c r="N3" s="135" t="s">
        <v>394</v>
      </c>
      <c r="O3" s="138" t="s">
        <v>395</v>
      </c>
      <c r="P3" s="136" t="s">
        <v>396</v>
      </c>
      <c r="Q3" s="136" t="s">
        <v>393</v>
      </c>
      <c r="R3" s="136" t="s">
        <v>394</v>
      </c>
      <c r="S3" s="139" t="s">
        <v>395</v>
      </c>
      <c r="T3" s="99" t="s">
        <v>397</v>
      </c>
      <c r="U3" s="100" t="s">
        <v>398</v>
      </c>
      <c r="V3" s="100" t="s">
        <v>399</v>
      </c>
      <c r="W3" s="100" t="s">
        <v>400</v>
      </c>
      <c r="X3" s="100" t="s">
        <v>401</v>
      </c>
      <c r="Y3" s="100" t="s">
        <v>402</v>
      </c>
      <c r="Z3" s="100" t="s">
        <v>403</v>
      </c>
      <c r="AA3" s="100" t="s">
        <v>404</v>
      </c>
      <c r="AB3" s="100" t="s">
        <v>405</v>
      </c>
      <c r="AC3" s="100" t="s">
        <v>406</v>
      </c>
      <c r="AD3" s="101" t="s">
        <v>407</v>
      </c>
      <c r="AE3" s="101" t="s">
        <v>408</v>
      </c>
      <c r="AF3" s="101" t="s">
        <v>409</v>
      </c>
      <c r="AG3" s="101" t="s">
        <v>410</v>
      </c>
      <c r="AH3" s="101" t="s">
        <v>411</v>
      </c>
      <c r="AI3" s="101" t="s">
        <v>412</v>
      </c>
      <c r="AJ3" s="101" t="s">
        <v>413</v>
      </c>
      <c r="AK3" s="101" t="s">
        <v>414</v>
      </c>
      <c r="AL3" s="101" t="s">
        <v>415</v>
      </c>
      <c r="AM3" s="137" t="s">
        <v>398</v>
      </c>
      <c r="AN3" s="137" t="s">
        <v>399</v>
      </c>
      <c r="AO3" s="137" t="s">
        <v>400</v>
      </c>
      <c r="AP3" s="137" t="s">
        <v>401</v>
      </c>
      <c r="AQ3" s="137" t="s">
        <v>402</v>
      </c>
      <c r="AR3" s="137" t="s">
        <v>403</v>
      </c>
      <c r="AS3" s="137" t="s">
        <v>404</v>
      </c>
      <c r="AT3" s="137" t="s">
        <v>405</v>
      </c>
      <c r="AU3" s="137" t="s">
        <v>406</v>
      </c>
      <c r="AV3" s="137" t="s">
        <v>407</v>
      </c>
      <c r="AW3" s="137" t="s">
        <v>408</v>
      </c>
      <c r="AX3" s="137" t="s">
        <v>409</v>
      </c>
      <c r="AY3" s="137" t="s">
        <v>410</v>
      </c>
      <c r="AZ3" s="137" t="s">
        <v>411</v>
      </c>
      <c r="BA3" s="137" t="s">
        <v>412</v>
      </c>
      <c r="BB3" s="137" t="s">
        <v>413</v>
      </c>
      <c r="BC3" s="137" t="s">
        <v>414</v>
      </c>
      <c r="BD3" s="137" t="s">
        <v>415</v>
      </c>
      <c r="BE3" s="102" t="s">
        <v>416</v>
      </c>
    </row>
    <row r="4" spans="1:57" ht="15.75" x14ac:dyDescent="0.25">
      <c r="A4" s="104">
        <v>1</v>
      </c>
      <c r="B4" s="104">
        <f>'Application_Existing Employee'!$D$13</f>
        <v>0</v>
      </c>
      <c r="C4" s="104"/>
      <c r="D4" s="92"/>
      <c r="E4" s="105"/>
      <c r="F4" s="106">
        <f ca="1">(YEAR(NOW())-YEAR(E4))</f>
        <v>124</v>
      </c>
      <c r="G4" s="107"/>
      <c r="H4" s="107"/>
      <c r="I4" s="107"/>
      <c r="J4" s="107"/>
      <c r="K4" s="107"/>
      <c r="L4" s="108"/>
      <c r="M4" s="104"/>
      <c r="N4" s="104"/>
      <c r="O4" s="104"/>
      <c r="P4" s="104"/>
      <c r="Q4" s="104"/>
      <c r="R4" s="109"/>
      <c r="S4" s="104"/>
      <c r="T4" s="110">
        <v>0.7</v>
      </c>
      <c r="U4" s="111"/>
      <c r="V4" s="111"/>
      <c r="W4" s="111"/>
      <c r="X4" s="111"/>
      <c r="Y4" s="111"/>
      <c r="Z4" s="111"/>
      <c r="AA4" s="111"/>
      <c r="AB4" s="111"/>
      <c r="AC4" s="111"/>
      <c r="AD4" s="112">
        <f>MIN(($T4*U4),VALUE(5000))</f>
        <v>0</v>
      </c>
      <c r="AE4" s="112">
        <f t="shared" ref="AE4:AL13" si="0">MIN(($T4*V4),VALUE(5000))</f>
        <v>0</v>
      </c>
      <c r="AF4" s="112">
        <f t="shared" si="0"/>
        <v>0</v>
      </c>
      <c r="AG4" s="112">
        <f t="shared" si="0"/>
        <v>0</v>
      </c>
      <c r="AH4" s="112">
        <f t="shared" si="0"/>
        <v>0</v>
      </c>
      <c r="AI4" s="112">
        <f t="shared" si="0"/>
        <v>0</v>
      </c>
      <c r="AJ4" s="112">
        <f t="shared" si="0"/>
        <v>0</v>
      </c>
      <c r="AK4" s="112">
        <f t="shared" si="0"/>
        <v>0</v>
      </c>
      <c r="AL4" s="112">
        <f t="shared" si="0"/>
        <v>0</v>
      </c>
      <c r="AM4" s="111"/>
      <c r="AN4" s="111"/>
      <c r="AO4" s="111"/>
      <c r="AP4" s="111"/>
      <c r="AQ4" s="111"/>
      <c r="AR4" s="111"/>
      <c r="AS4" s="111"/>
      <c r="AT4" s="111"/>
      <c r="AU4" s="111"/>
      <c r="AV4" s="112">
        <f>MIN(($T4*AM4),VALUE(3000))</f>
        <v>0</v>
      </c>
      <c r="AW4" s="112">
        <f t="shared" ref="AW4:BD13" si="1">MIN(($T4*AN4),VALUE(3000))</f>
        <v>0</v>
      </c>
      <c r="AX4" s="112">
        <f t="shared" si="1"/>
        <v>0</v>
      </c>
      <c r="AY4" s="112">
        <f t="shared" si="1"/>
        <v>0</v>
      </c>
      <c r="AZ4" s="112">
        <f t="shared" si="1"/>
        <v>0</v>
      </c>
      <c r="BA4" s="112">
        <f t="shared" si="1"/>
        <v>0</v>
      </c>
      <c r="BB4" s="112">
        <f t="shared" si="1"/>
        <v>0</v>
      </c>
      <c r="BC4" s="112">
        <f t="shared" si="1"/>
        <v>0</v>
      </c>
      <c r="BD4" s="112">
        <f t="shared" si="1"/>
        <v>0</v>
      </c>
      <c r="BE4" s="113">
        <f>SUM(AD4:AL4,AV4:BD4)</f>
        <v>0</v>
      </c>
    </row>
    <row r="5" spans="1:57" ht="15.75" x14ac:dyDescent="0.25">
      <c r="A5" s="104">
        <v>2</v>
      </c>
      <c r="B5" s="104">
        <f>'Application_Existing Employee'!$D$13</f>
        <v>0</v>
      </c>
      <c r="C5" s="104"/>
      <c r="D5" s="92"/>
      <c r="E5" s="105"/>
      <c r="F5" s="106">
        <f t="shared" ref="F5:F13" ca="1" si="2">(YEAR(NOW())-YEAR(E5))</f>
        <v>124</v>
      </c>
      <c r="G5" s="107"/>
      <c r="H5" s="107"/>
      <c r="I5" s="107"/>
      <c r="J5" s="107"/>
      <c r="K5" s="107"/>
      <c r="L5" s="108"/>
      <c r="M5" s="104"/>
      <c r="N5" s="104"/>
      <c r="O5" s="104"/>
      <c r="P5" s="104"/>
      <c r="Q5" s="104"/>
      <c r="R5" s="109"/>
      <c r="S5" s="104"/>
      <c r="T5" s="110">
        <v>0.7</v>
      </c>
      <c r="U5" s="111"/>
      <c r="V5" s="111"/>
      <c r="W5" s="111"/>
      <c r="X5" s="111"/>
      <c r="Y5" s="111"/>
      <c r="Z5" s="111"/>
      <c r="AA5" s="111"/>
      <c r="AB5" s="111"/>
      <c r="AC5" s="111"/>
      <c r="AD5" s="112">
        <f t="shared" ref="AD5:AD13" si="3">MIN(($T5*U5),VALUE(5000))</f>
        <v>0</v>
      </c>
      <c r="AE5" s="112">
        <f t="shared" si="0"/>
        <v>0</v>
      </c>
      <c r="AF5" s="112">
        <f t="shared" si="0"/>
        <v>0</v>
      </c>
      <c r="AG5" s="112">
        <f t="shared" si="0"/>
        <v>0</v>
      </c>
      <c r="AH5" s="112">
        <f t="shared" si="0"/>
        <v>0</v>
      </c>
      <c r="AI5" s="112">
        <f t="shared" si="0"/>
        <v>0</v>
      </c>
      <c r="AJ5" s="112">
        <f t="shared" si="0"/>
        <v>0</v>
      </c>
      <c r="AK5" s="112">
        <f t="shared" si="0"/>
        <v>0</v>
      </c>
      <c r="AL5" s="112">
        <f t="shared" si="0"/>
        <v>0</v>
      </c>
      <c r="AM5" s="111"/>
      <c r="AN5" s="111"/>
      <c r="AO5" s="111"/>
      <c r="AP5" s="111"/>
      <c r="AQ5" s="111"/>
      <c r="AR5" s="111"/>
      <c r="AS5" s="111"/>
      <c r="AT5" s="111"/>
      <c r="AU5" s="111"/>
      <c r="AV5" s="112">
        <f t="shared" ref="AV5:AV13" si="4">MIN(($T5*AM5),VALUE(3000))</f>
        <v>0</v>
      </c>
      <c r="AW5" s="112">
        <f t="shared" si="1"/>
        <v>0</v>
      </c>
      <c r="AX5" s="112">
        <f t="shared" si="1"/>
        <v>0</v>
      </c>
      <c r="AY5" s="112">
        <f t="shared" si="1"/>
        <v>0</v>
      </c>
      <c r="AZ5" s="112">
        <f t="shared" si="1"/>
        <v>0</v>
      </c>
      <c r="BA5" s="112">
        <f t="shared" si="1"/>
        <v>0</v>
      </c>
      <c r="BB5" s="112">
        <f t="shared" si="1"/>
        <v>0</v>
      </c>
      <c r="BC5" s="112">
        <f t="shared" si="1"/>
        <v>0</v>
      </c>
      <c r="BD5" s="112">
        <f t="shared" si="1"/>
        <v>0</v>
      </c>
      <c r="BE5" s="113">
        <f t="shared" ref="BE5:BE13" si="5">SUM(AD5:AL5,AV5:BD5)</f>
        <v>0</v>
      </c>
    </row>
    <row r="6" spans="1:57" ht="15.75" x14ac:dyDescent="0.25">
      <c r="A6" s="104">
        <v>3</v>
      </c>
      <c r="B6" s="104">
        <f>'Application_Existing Employee'!$D$13</f>
        <v>0</v>
      </c>
      <c r="C6" s="104"/>
      <c r="D6" s="92"/>
      <c r="E6" s="105"/>
      <c r="F6" s="106">
        <f t="shared" ca="1" si="2"/>
        <v>124</v>
      </c>
      <c r="G6" s="107"/>
      <c r="H6" s="107"/>
      <c r="I6" s="107"/>
      <c r="J6" s="107"/>
      <c r="K6" s="107"/>
      <c r="L6" s="108"/>
      <c r="M6" s="104"/>
      <c r="N6" s="104"/>
      <c r="O6" s="104"/>
      <c r="P6" s="104"/>
      <c r="Q6" s="104"/>
      <c r="R6" s="109"/>
      <c r="S6" s="104"/>
      <c r="T6" s="110">
        <v>0.7</v>
      </c>
      <c r="U6" s="111"/>
      <c r="V6" s="111"/>
      <c r="W6" s="111"/>
      <c r="X6" s="111"/>
      <c r="Y6" s="111"/>
      <c r="Z6" s="111"/>
      <c r="AA6" s="111"/>
      <c r="AB6" s="111"/>
      <c r="AC6" s="111"/>
      <c r="AD6" s="112">
        <f t="shared" si="3"/>
        <v>0</v>
      </c>
      <c r="AE6" s="112">
        <f t="shared" si="0"/>
        <v>0</v>
      </c>
      <c r="AF6" s="112">
        <f t="shared" si="0"/>
        <v>0</v>
      </c>
      <c r="AG6" s="112">
        <f t="shared" si="0"/>
        <v>0</v>
      </c>
      <c r="AH6" s="112">
        <f t="shared" si="0"/>
        <v>0</v>
      </c>
      <c r="AI6" s="112">
        <f t="shared" si="0"/>
        <v>0</v>
      </c>
      <c r="AJ6" s="112">
        <f t="shared" si="0"/>
        <v>0</v>
      </c>
      <c r="AK6" s="112">
        <f t="shared" si="0"/>
        <v>0</v>
      </c>
      <c r="AL6" s="112">
        <f t="shared" si="0"/>
        <v>0</v>
      </c>
      <c r="AM6" s="111"/>
      <c r="AN6" s="111"/>
      <c r="AO6" s="111"/>
      <c r="AP6" s="111"/>
      <c r="AQ6" s="111"/>
      <c r="AR6" s="111"/>
      <c r="AS6" s="111"/>
      <c r="AT6" s="111"/>
      <c r="AU6" s="111"/>
      <c r="AV6" s="112">
        <f t="shared" si="4"/>
        <v>0</v>
      </c>
      <c r="AW6" s="112">
        <f t="shared" si="1"/>
        <v>0</v>
      </c>
      <c r="AX6" s="112">
        <f t="shared" si="1"/>
        <v>0</v>
      </c>
      <c r="AY6" s="112">
        <f t="shared" si="1"/>
        <v>0</v>
      </c>
      <c r="AZ6" s="112">
        <f t="shared" si="1"/>
        <v>0</v>
      </c>
      <c r="BA6" s="112">
        <f t="shared" si="1"/>
        <v>0</v>
      </c>
      <c r="BB6" s="112">
        <f t="shared" si="1"/>
        <v>0</v>
      </c>
      <c r="BC6" s="112">
        <f t="shared" si="1"/>
        <v>0</v>
      </c>
      <c r="BD6" s="112">
        <f t="shared" si="1"/>
        <v>0</v>
      </c>
      <c r="BE6" s="113">
        <f t="shared" si="5"/>
        <v>0</v>
      </c>
    </row>
    <row r="7" spans="1:57" ht="15.75" x14ac:dyDescent="0.25">
      <c r="A7" s="104">
        <v>4</v>
      </c>
      <c r="B7" s="104">
        <f>'Application_Existing Employee'!$D$13</f>
        <v>0</v>
      </c>
      <c r="C7" s="104"/>
      <c r="D7" s="92"/>
      <c r="E7" s="105"/>
      <c r="F7" s="106">
        <f t="shared" ca="1" si="2"/>
        <v>124</v>
      </c>
      <c r="G7" s="107"/>
      <c r="H7" s="107"/>
      <c r="I7" s="107"/>
      <c r="J7" s="107"/>
      <c r="K7" s="107"/>
      <c r="L7" s="108"/>
      <c r="M7" s="114"/>
      <c r="N7" s="114"/>
      <c r="O7" s="114"/>
      <c r="P7" s="114"/>
      <c r="Q7" s="114"/>
      <c r="R7" s="109"/>
      <c r="S7" s="109"/>
      <c r="T7" s="110">
        <v>0.7</v>
      </c>
      <c r="U7" s="111"/>
      <c r="V7" s="111"/>
      <c r="W7" s="111"/>
      <c r="X7" s="111"/>
      <c r="Y7" s="111"/>
      <c r="Z7" s="111"/>
      <c r="AA7" s="111"/>
      <c r="AB7" s="111"/>
      <c r="AC7" s="111"/>
      <c r="AD7" s="112">
        <f t="shared" si="3"/>
        <v>0</v>
      </c>
      <c r="AE7" s="112">
        <f t="shared" si="0"/>
        <v>0</v>
      </c>
      <c r="AF7" s="112">
        <f t="shared" si="0"/>
        <v>0</v>
      </c>
      <c r="AG7" s="112">
        <f t="shared" si="0"/>
        <v>0</v>
      </c>
      <c r="AH7" s="112">
        <f t="shared" si="0"/>
        <v>0</v>
      </c>
      <c r="AI7" s="112">
        <f t="shared" si="0"/>
        <v>0</v>
      </c>
      <c r="AJ7" s="112">
        <f t="shared" si="0"/>
        <v>0</v>
      </c>
      <c r="AK7" s="112">
        <f t="shared" si="0"/>
        <v>0</v>
      </c>
      <c r="AL7" s="112">
        <f t="shared" si="0"/>
        <v>0</v>
      </c>
      <c r="AM7" s="111"/>
      <c r="AN7" s="111"/>
      <c r="AO7" s="111"/>
      <c r="AP7" s="111"/>
      <c r="AQ7" s="111"/>
      <c r="AR7" s="111"/>
      <c r="AS7" s="111"/>
      <c r="AT7" s="111"/>
      <c r="AU7" s="111"/>
      <c r="AV7" s="112">
        <f t="shared" si="4"/>
        <v>0</v>
      </c>
      <c r="AW7" s="112">
        <f t="shared" si="1"/>
        <v>0</v>
      </c>
      <c r="AX7" s="112">
        <f t="shared" si="1"/>
        <v>0</v>
      </c>
      <c r="AY7" s="112">
        <f t="shared" si="1"/>
        <v>0</v>
      </c>
      <c r="AZ7" s="112">
        <f t="shared" si="1"/>
        <v>0</v>
      </c>
      <c r="BA7" s="112">
        <f t="shared" si="1"/>
        <v>0</v>
      </c>
      <c r="BB7" s="112">
        <f t="shared" si="1"/>
        <v>0</v>
      </c>
      <c r="BC7" s="112">
        <f t="shared" si="1"/>
        <v>0</v>
      </c>
      <c r="BD7" s="112">
        <f t="shared" si="1"/>
        <v>0</v>
      </c>
      <c r="BE7" s="113">
        <f t="shared" si="5"/>
        <v>0</v>
      </c>
    </row>
    <row r="8" spans="1:57" ht="15.75" x14ac:dyDescent="0.25">
      <c r="A8" s="104">
        <v>5</v>
      </c>
      <c r="B8" s="104">
        <f>'Application_Existing Employee'!$D$13</f>
        <v>0</v>
      </c>
      <c r="C8" s="104"/>
      <c r="D8" s="92"/>
      <c r="E8" s="105"/>
      <c r="F8" s="106">
        <f t="shared" ca="1" si="2"/>
        <v>124</v>
      </c>
      <c r="G8" s="107"/>
      <c r="H8" s="107"/>
      <c r="I8" s="107"/>
      <c r="J8" s="107"/>
      <c r="K8" s="107"/>
      <c r="L8" s="108"/>
      <c r="M8" s="114"/>
      <c r="N8" s="114"/>
      <c r="O8" s="114"/>
      <c r="P8" s="114"/>
      <c r="Q8" s="114"/>
      <c r="R8" s="109"/>
      <c r="S8" s="109"/>
      <c r="T8" s="110">
        <v>0.7</v>
      </c>
      <c r="U8" s="111"/>
      <c r="V8" s="111"/>
      <c r="W8" s="111"/>
      <c r="X8" s="111"/>
      <c r="Y8" s="111"/>
      <c r="Z8" s="111"/>
      <c r="AA8" s="111"/>
      <c r="AB8" s="111"/>
      <c r="AC8" s="111"/>
      <c r="AD8" s="112">
        <f t="shared" si="3"/>
        <v>0</v>
      </c>
      <c r="AE8" s="112">
        <f t="shared" si="0"/>
        <v>0</v>
      </c>
      <c r="AF8" s="112">
        <f t="shared" si="0"/>
        <v>0</v>
      </c>
      <c r="AG8" s="112">
        <f t="shared" si="0"/>
        <v>0</v>
      </c>
      <c r="AH8" s="112">
        <f t="shared" si="0"/>
        <v>0</v>
      </c>
      <c r="AI8" s="112">
        <f t="shared" si="0"/>
        <v>0</v>
      </c>
      <c r="AJ8" s="112">
        <f t="shared" si="0"/>
        <v>0</v>
      </c>
      <c r="AK8" s="112">
        <f t="shared" si="0"/>
        <v>0</v>
      </c>
      <c r="AL8" s="112">
        <f t="shared" si="0"/>
        <v>0</v>
      </c>
      <c r="AM8" s="111"/>
      <c r="AN8" s="111"/>
      <c r="AO8" s="111"/>
      <c r="AP8" s="111"/>
      <c r="AQ8" s="111"/>
      <c r="AR8" s="111"/>
      <c r="AS8" s="111"/>
      <c r="AT8" s="111"/>
      <c r="AU8" s="111"/>
      <c r="AV8" s="112">
        <f t="shared" si="4"/>
        <v>0</v>
      </c>
      <c r="AW8" s="112">
        <f t="shared" si="1"/>
        <v>0</v>
      </c>
      <c r="AX8" s="112">
        <f t="shared" si="1"/>
        <v>0</v>
      </c>
      <c r="AY8" s="112">
        <f t="shared" si="1"/>
        <v>0</v>
      </c>
      <c r="AZ8" s="112">
        <f t="shared" si="1"/>
        <v>0</v>
      </c>
      <c r="BA8" s="112">
        <f t="shared" si="1"/>
        <v>0</v>
      </c>
      <c r="BB8" s="112">
        <f t="shared" si="1"/>
        <v>0</v>
      </c>
      <c r="BC8" s="112">
        <f t="shared" si="1"/>
        <v>0</v>
      </c>
      <c r="BD8" s="112">
        <f t="shared" si="1"/>
        <v>0</v>
      </c>
      <c r="BE8" s="113">
        <f t="shared" si="5"/>
        <v>0</v>
      </c>
    </row>
    <row r="9" spans="1:57" ht="15.75" x14ac:dyDescent="0.25">
      <c r="A9" s="104">
        <v>6</v>
      </c>
      <c r="B9" s="104">
        <f>'Application_Existing Employee'!$D$13</f>
        <v>0</v>
      </c>
      <c r="C9" s="104"/>
      <c r="D9" s="92"/>
      <c r="E9" s="105"/>
      <c r="F9" s="106">
        <f t="shared" ca="1" si="2"/>
        <v>124</v>
      </c>
      <c r="G9" s="107"/>
      <c r="H9" s="107"/>
      <c r="I9" s="107"/>
      <c r="J9" s="107"/>
      <c r="K9" s="107"/>
      <c r="L9" s="108"/>
      <c r="M9" s="114"/>
      <c r="N9" s="114"/>
      <c r="O9" s="114"/>
      <c r="P9" s="114"/>
      <c r="Q9" s="114"/>
      <c r="R9" s="109"/>
      <c r="S9" s="109"/>
      <c r="T9" s="110">
        <v>0.7</v>
      </c>
      <c r="U9" s="111"/>
      <c r="V9" s="111"/>
      <c r="W9" s="111"/>
      <c r="X9" s="111"/>
      <c r="Y9" s="111"/>
      <c r="Z9" s="111"/>
      <c r="AA9" s="111"/>
      <c r="AB9" s="111"/>
      <c r="AC9" s="111"/>
      <c r="AD9" s="112">
        <f t="shared" si="3"/>
        <v>0</v>
      </c>
      <c r="AE9" s="112">
        <f t="shared" si="0"/>
        <v>0</v>
      </c>
      <c r="AF9" s="112">
        <f t="shared" si="0"/>
        <v>0</v>
      </c>
      <c r="AG9" s="112">
        <f t="shared" si="0"/>
        <v>0</v>
      </c>
      <c r="AH9" s="112">
        <f t="shared" si="0"/>
        <v>0</v>
      </c>
      <c r="AI9" s="112">
        <f t="shared" si="0"/>
        <v>0</v>
      </c>
      <c r="AJ9" s="112">
        <f t="shared" si="0"/>
        <v>0</v>
      </c>
      <c r="AK9" s="112">
        <f t="shared" si="0"/>
        <v>0</v>
      </c>
      <c r="AL9" s="112">
        <f t="shared" si="0"/>
        <v>0</v>
      </c>
      <c r="AM9" s="111"/>
      <c r="AN9" s="111"/>
      <c r="AO9" s="111"/>
      <c r="AP9" s="111"/>
      <c r="AQ9" s="111"/>
      <c r="AR9" s="111"/>
      <c r="AS9" s="111"/>
      <c r="AT9" s="111"/>
      <c r="AU9" s="111"/>
      <c r="AV9" s="112">
        <f t="shared" si="4"/>
        <v>0</v>
      </c>
      <c r="AW9" s="112">
        <f t="shared" si="1"/>
        <v>0</v>
      </c>
      <c r="AX9" s="112">
        <f t="shared" si="1"/>
        <v>0</v>
      </c>
      <c r="AY9" s="112">
        <f t="shared" si="1"/>
        <v>0</v>
      </c>
      <c r="AZ9" s="112">
        <f t="shared" si="1"/>
        <v>0</v>
      </c>
      <c r="BA9" s="112">
        <f t="shared" si="1"/>
        <v>0</v>
      </c>
      <c r="BB9" s="112">
        <f t="shared" si="1"/>
        <v>0</v>
      </c>
      <c r="BC9" s="112">
        <f t="shared" si="1"/>
        <v>0</v>
      </c>
      <c r="BD9" s="112">
        <f t="shared" si="1"/>
        <v>0</v>
      </c>
      <c r="BE9" s="113">
        <f t="shared" si="5"/>
        <v>0</v>
      </c>
    </row>
    <row r="10" spans="1:57" ht="15.75" x14ac:dyDescent="0.25">
      <c r="A10" s="104">
        <v>7</v>
      </c>
      <c r="B10" s="104">
        <f>'Application_Existing Employee'!$D$13</f>
        <v>0</v>
      </c>
      <c r="C10" s="104"/>
      <c r="D10" s="92"/>
      <c r="E10" s="105"/>
      <c r="F10" s="106">
        <f t="shared" ca="1" si="2"/>
        <v>124</v>
      </c>
      <c r="G10" s="107"/>
      <c r="H10" s="107"/>
      <c r="I10" s="107"/>
      <c r="J10" s="107"/>
      <c r="K10" s="107"/>
      <c r="L10" s="108"/>
      <c r="M10" s="114"/>
      <c r="N10" s="114"/>
      <c r="O10" s="114"/>
      <c r="P10" s="114"/>
      <c r="Q10" s="114"/>
      <c r="R10" s="109"/>
      <c r="S10" s="109"/>
      <c r="T10" s="110">
        <v>0.7</v>
      </c>
      <c r="U10" s="111"/>
      <c r="V10" s="111"/>
      <c r="W10" s="111"/>
      <c r="X10" s="111"/>
      <c r="Y10" s="111"/>
      <c r="Z10" s="111"/>
      <c r="AA10" s="111"/>
      <c r="AB10" s="111"/>
      <c r="AC10" s="111"/>
      <c r="AD10" s="112">
        <f t="shared" si="3"/>
        <v>0</v>
      </c>
      <c r="AE10" s="112">
        <f t="shared" si="0"/>
        <v>0</v>
      </c>
      <c r="AF10" s="112">
        <f t="shared" si="0"/>
        <v>0</v>
      </c>
      <c r="AG10" s="112">
        <f t="shared" si="0"/>
        <v>0</v>
      </c>
      <c r="AH10" s="112">
        <f t="shared" si="0"/>
        <v>0</v>
      </c>
      <c r="AI10" s="112">
        <f t="shared" si="0"/>
        <v>0</v>
      </c>
      <c r="AJ10" s="112">
        <f t="shared" si="0"/>
        <v>0</v>
      </c>
      <c r="AK10" s="112">
        <f t="shared" si="0"/>
        <v>0</v>
      </c>
      <c r="AL10" s="112">
        <f t="shared" si="0"/>
        <v>0</v>
      </c>
      <c r="AM10" s="111"/>
      <c r="AN10" s="111"/>
      <c r="AO10" s="111"/>
      <c r="AP10" s="111"/>
      <c r="AQ10" s="111"/>
      <c r="AR10" s="111"/>
      <c r="AS10" s="111"/>
      <c r="AT10" s="111"/>
      <c r="AU10" s="111"/>
      <c r="AV10" s="112">
        <f t="shared" si="4"/>
        <v>0</v>
      </c>
      <c r="AW10" s="112">
        <f t="shared" si="1"/>
        <v>0</v>
      </c>
      <c r="AX10" s="112">
        <f t="shared" si="1"/>
        <v>0</v>
      </c>
      <c r="AY10" s="112">
        <f t="shared" si="1"/>
        <v>0</v>
      </c>
      <c r="AZ10" s="112">
        <f t="shared" si="1"/>
        <v>0</v>
      </c>
      <c r="BA10" s="112">
        <f t="shared" si="1"/>
        <v>0</v>
      </c>
      <c r="BB10" s="112">
        <f t="shared" si="1"/>
        <v>0</v>
      </c>
      <c r="BC10" s="112">
        <f t="shared" si="1"/>
        <v>0</v>
      </c>
      <c r="BD10" s="112">
        <f t="shared" si="1"/>
        <v>0</v>
      </c>
      <c r="BE10" s="113">
        <f t="shared" si="5"/>
        <v>0</v>
      </c>
    </row>
    <row r="11" spans="1:57" ht="15.75" x14ac:dyDescent="0.25">
      <c r="A11" s="104">
        <v>8</v>
      </c>
      <c r="B11" s="104">
        <f>'Application_Existing Employee'!$D$13</f>
        <v>0</v>
      </c>
      <c r="C11" s="104"/>
      <c r="D11" s="92"/>
      <c r="E11" s="105"/>
      <c r="F11" s="106">
        <f t="shared" ca="1" si="2"/>
        <v>124</v>
      </c>
      <c r="G11" s="107"/>
      <c r="H11" s="107"/>
      <c r="I11" s="107"/>
      <c r="J11" s="107"/>
      <c r="K11" s="107"/>
      <c r="L11" s="108"/>
      <c r="M11" s="114"/>
      <c r="N11" s="114"/>
      <c r="O11" s="114"/>
      <c r="P11" s="114"/>
      <c r="Q11" s="114"/>
      <c r="R11" s="109"/>
      <c r="S11" s="109"/>
      <c r="T11" s="110">
        <v>0.7</v>
      </c>
      <c r="U11" s="111"/>
      <c r="V11" s="111"/>
      <c r="W11" s="111"/>
      <c r="X11" s="111"/>
      <c r="Y11" s="111"/>
      <c r="Z11" s="111"/>
      <c r="AA11" s="111"/>
      <c r="AB11" s="111"/>
      <c r="AC11" s="111"/>
      <c r="AD11" s="112">
        <f t="shared" si="3"/>
        <v>0</v>
      </c>
      <c r="AE11" s="112">
        <f t="shared" si="0"/>
        <v>0</v>
      </c>
      <c r="AF11" s="112">
        <f t="shared" si="0"/>
        <v>0</v>
      </c>
      <c r="AG11" s="112">
        <f t="shared" si="0"/>
        <v>0</v>
      </c>
      <c r="AH11" s="112">
        <f t="shared" si="0"/>
        <v>0</v>
      </c>
      <c r="AI11" s="112">
        <f t="shared" si="0"/>
        <v>0</v>
      </c>
      <c r="AJ11" s="112">
        <f t="shared" si="0"/>
        <v>0</v>
      </c>
      <c r="AK11" s="112">
        <f t="shared" si="0"/>
        <v>0</v>
      </c>
      <c r="AL11" s="112">
        <f t="shared" si="0"/>
        <v>0</v>
      </c>
      <c r="AM11" s="111"/>
      <c r="AN11" s="111"/>
      <c r="AO11" s="111"/>
      <c r="AP11" s="111"/>
      <c r="AQ11" s="111"/>
      <c r="AR11" s="111"/>
      <c r="AS11" s="111"/>
      <c r="AT11" s="111"/>
      <c r="AU11" s="111"/>
      <c r="AV11" s="112">
        <f t="shared" si="4"/>
        <v>0</v>
      </c>
      <c r="AW11" s="112">
        <f t="shared" si="1"/>
        <v>0</v>
      </c>
      <c r="AX11" s="112">
        <f t="shared" si="1"/>
        <v>0</v>
      </c>
      <c r="AY11" s="112">
        <f t="shared" si="1"/>
        <v>0</v>
      </c>
      <c r="AZ11" s="112">
        <f t="shared" si="1"/>
        <v>0</v>
      </c>
      <c r="BA11" s="112">
        <f t="shared" si="1"/>
        <v>0</v>
      </c>
      <c r="BB11" s="112">
        <f t="shared" si="1"/>
        <v>0</v>
      </c>
      <c r="BC11" s="112">
        <f t="shared" si="1"/>
        <v>0</v>
      </c>
      <c r="BD11" s="112">
        <f t="shared" si="1"/>
        <v>0</v>
      </c>
      <c r="BE11" s="113">
        <f t="shared" si="5"/>
        <v>0</v>
      </c>
    </row>
    <row r="12" spans="1:57" ht="15.75" x14ac:dyDescent="0.25">
      <c r="A12" s="104">
        <v>9</v>
      </c>
      <c r="B12" s="104">
        <f>'Application_Existing Employee'!$D$13</f>
        <v>0</v>
      </c>
      <c r="C12" s="104"/>
      <c r="D12" s="92"/>
      <c r="E12" s="105"/>
      <c r="F12" s="106">
        <f t="shared" ca="1" si="2"/>
        <v>124</v>
      </c>
      <c r="G12" s="107"/>
      <c r="H12" s="107"/>
      <c r="I12" s="107"/>
      <c r="J12" s="107"/>
      <c r="K12" s="107"/>
      <c r="L12" s="108"/>
      <c r="M12" s="114"/>
      <c r="N12" s="114"/>
      <c r="O12" s="114"/>
      <c r="P12" s="114"/>
      <c r="Q12" s="114"/>
      <c r="R12" s="109"/>
      <c r="S12" s="109"/>
      <c r="T12" s="110">
        <v>0.7</v>
      </c>
      <c r="U12" s="111"/>
      <c r="V12" s="111"/>
      <c r="W12" s="111"/>
      <c r="X12" s="111"/>
      <c r="Y12" s="111"/>
      <c r="Z12" s="111"/>
      <c r="AA12" s="111"/>
      <c r="AB12" s="111"/>
      <c r="AC12" s="111"/>
      <c r="AD12" s="112">
        <f t="shared" si="3"/>
        <v>0</v>
      </c>
      <c r="AE12" s="112">
        <f t="shared" si="0"/>
        <v>0</v>
      </c>
      <c r="AF12" s="112">
        <f t="shared" si="0"/>
        <v>0</v>
      </c>
      <c r="AG12" s="112">
        <f t="shared" si="0"/>
        <v>0</v>
      </c>
      <c r="AH12" s="112">
        <f t="shared" si="0"/>
        <v>0</v>
      </c>
      <c r="AI12" s="112">
        <f t="shared" si="0"/>
        <v>0</v>
      </c>
      <c r="AJ12" s="112">
        <f t="shared" si="0"/>
        <v>0</v>
      </c>
      <c r="AK12" s="112">
        <f t="shared" si="0"/>
        <v>0</v>
      </c>
      <c r="AL12" s="112">
        <f t="shared" si="0"/>
        <v>0</v>
      </c>
      <c r="AM12" s="111"/>
      <c r="AN12" s="111"/>
      <c r="AO12" s="111"/>
      <c r="AP12" s="111"/>
      <c r="AQ12" s="111"/>
      <c r="AR12" s="111"/>
      <c r="AS12" s="111"/>
      <c r="AT12" s="111"/>
      <c r="AU12" s="111"/>
      <c r="AV12" s="112">
        <f t="shared" si="4"/>
        <v>0</v>
      </c>
      <c r="AW12" s="112">
        <f t="shared" si="1"/>
        <v>0</v>
      </c>
      <c r="AX12" s="112">
        <f t="shared" si="1"/>
        <v>0</v>
      </c>
      <c r="AY12" s="112">
        <f t="shared" si="1"/>
        <v>0</v>
      </c>
      <c r="AZ12" s="112">
        <f t="shared" si="1"/>
        <v>0</v>
      </c>
      <c r="BA12" s="112">
        <f t="shared" si="1"/>
        <v>0</v>
      </c>
      <c r="BB12" s="112">
        <f t="shared" si="1"/>
        <v>0</v>
      </c>
      <c r="BC12" s="112">
        <f t="shared" si="1"/>
        <v>0</v>
      </c>
      <c r="BD12" s="112">
        <f t="shared" si="1"/>
        <v>0</v>
      </c>
      <c r="BE12" s="113">
        <f t="shared" si="5"/>
        <v>0</v>
      </c>
    </row>
    <row r="13" spans="1:57" ht="15.75" x14ac:dyDescent="0.25">
      <c r="A13" s="104">
        <v>10</v>
      </c>
      <c r="B13" s="104">
        <f>'Application_Existing Employee'!$D$13</f>
        <v>0</v>
      </c>
      <c r="C13" s="104"/>
      <c r="D13" s="92"/>
      <c r="E13" s="105"/>
      <c r="F13" s="106">
        <f t="shared" ca="1" si="2"/>
        <v>124</v>
      </c>
      <c r="G13" s="107"/>
      <c r="H13" s="107"/>
      <c r="I13" s="107"/>
      <c r="J13" s="107"/>
      <c r="K13" s="107"/>
      <c r="L13" s="108"/>
      <c r="M13" s="114"/>
      <c r="N13" s="114"/>
      <c r="O13" s="114"/>
      <c r="P13" s="114"/>
      <c r="Q13" s="114"/>
      <c r="R13" s="109"/>
      <c r="S13" s="109"/>
      <c r="T13" s="110">
        <v>0.7</v>
      </c>
      <c r="U13" s="111"/>
      <c r="V13" s="111"/>
      <c r="W13" s="111"/>
      <c r="X13" s="111"/>
      <c r="Y13" s="111"/>
      <c r="Z13" s="111"/>
      <c r="AA13" s="111"/>
      <c r="AB13" s="111"/>
      <c r="AC13" s="111"/>
      <c r="AD13" s="112">
        <f t="shared" si="3"/>
        <v>0</v>
      </c>
      <c r="AE13" s="112">
        <f t="shared" si="0"/>
        <v>0</v>
      </c>
      <c r="AF13" s="112">
        <f t="shared" si="0"/>
        <v>0</v>
      </c>
      <c r="AG13" s="112">
        <f t="shared" si="0"/>
        <v>0</v>
      </c>
      <c r="AH13" s="112">
        <f t="shared" si="0"/>
        <v>0</v>
      </c>
      <c r="AI13" s="112">
        <f t="shared" si="0"/>
        <v>0</v>
      </c>
      <c r="AJ13" s="112">
        <f t="shared" si="0"/>
        <v>0</v>
      </c>
      <c r="AK13" s="112">
        <f t="shared" si="0"/>
        <v>0</v>
      </c>
      <c r="AL13" s="112">
        <f t="shared" si="0"/>
        <v>0</v>
      </c>
      <c r="AM13" s="111"/>
      <c r="AN13" s="111"/>
      <c r="AO13" s="111"/>
      <c r="AP13" s="111"/>
      <c r="AQ13" s="111"/>
      <c r="AR13" s="111"/>
      <c r="AS13" s="111"/>
      <c r="AT13" s="111"/>
      <c r="AU13" s="111"/>
      <c r="AV13" s="112">
        <f t="shared" si="4"/>
        <v>0</v>
      </c>
      <c r="AW13" s="112">
        <f t="shared" si="1"/>
        <v>0</v>
      </c>
      <c r="AX13" s="112">
        <f t="shared" si="1"/>
        <v>0</v>
      </c>
      <c r="AY13" s="112">
        <f t="shared" si="1"/>
        <v>0</v>
      </c>
      <c r="AZ13" s="112">
        <f t="shared" si="1"/>
        <v>0</v>
      </c>
      <c r="BA13" s="112">
        <f t="shared" si="1"/>
        <v>0</v>
      </c>
      <c r="BB13" s="112">
        <f t="shared" si="1"/>
        <v>0</v>
      </c>
      <c r="BC13" s="112">
        <f t="shared" si="1"/>
        <v>0</v>
      </c>
      <c r="BD13" s="112">
        <f t="shared" si="1"/>
        <v>0</v>
      </c>
      <c r="BE13" s="113">
        <f t="shared" si="5"/>
        <v>0</v>
      </c>
    </row>
  </sheetData>
  <mergeCells count="7">
    <mergeCell ref="A1:S1"/>
    <mergeCell ref="T1:BE1"/>
    <mergeCell ref="A2:K2"/>
    <mergeCell ref="L2:O2"/>
    <mergeCell ref="P2:S2"/>
    <mergeCell ref="U2:AL2"/>
    <mergeCell ref="AM2:BD2"/>
  </mergeCells>
  <conditionalFormatting sqref="AD3:AL3 AV3:BD3 BE3:BE13">
    <cfRule type="containsErrors" dxfId="1" priority="2">
      <formula>ISERROR(AD3)</formula>
    </cfRule>
  </conditionalFormatting>
  <conditionalFormatting sqref="AD3:AL3 AV3:BD3">
    <cfRule type="containsErrors" dxfId="0" priority="1">
      <formula>ISERROR(AD3)</formula>
    </cfRule>
  </conditionalFormatting>
  <dataValidations count="3">
    <dataValidation type="whole" operator="greaterThan" allowBlank="1" showInputMessage="1" showErrorMessage="1" errorTitle="Error!" error="Please enter more than zero!" sqref="L4:L13" xr:uid="{E87FB0B6-7917-4B88-8140-9A8BEB4577B8}">
      <formula1>0</formula1>
    </dataValidation>
    <dataValidation type="whole" operator="greaterThan" allowBlank="1" showInputMessage="1" showErrorMessage="1" errorTitle="Error" error="Please enter a valid age!" sqref="F4:F13" xr:uid="{1E5ADCF6-2965-4579-9C50-FB0B06C19F1C}">
      <formula1>16</formula1>
    </dataValidation>
    <dataValidation type="whole" operator="greaterThan" allowBlank="1" showInputMessage="1" showErrorMessage="1" errorTitle="Error" error="Please enter a valid salary!" sqref="R4:R13" xr:uid="{D92F9648-3397-4371-8ABF-118EB0A3CF41}">
      <formula1>0</formula1>
    </dataValidation>
  </dataValidations>
  <hyperlinks>
    <hyperlink ref="O3" r:id="rId1" xr:uid="{F6D05358-64BB-495F-A320-6ED8DBFF5D9A}"/>
    <hyperlink ref="S3" r:id="rId2" xr:uid="{089500E5-20EF-45AC-B4D5-E2A99AD8727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E276A-F3FF-4ECD-B080-B48EC66D6F66}">
  <dimension ref="B1:H24"/>
  <sheetViews>
    <sheetView zoomScale="70" zoomScaleNormal="70" workbookViewId="0">
      <selection activeCell="N24" sqref="N24"/>
    </sheetView>
  </sheetViews>
  <sheetFormatPr defaultColWidth="8.85546875" defaultRowHeight="15" x14ac:dyDescent="0.25"/>
  <cols>
    <col min="2" max="2" width="22.42578125" style="47" customWidth="1"/>
    <col min="3" max="3" width="38.5703125" style="58" customWidth="1"/>
    <col min="4" max="4" width="40.28515625" style="58" customWidth="1"/>
    <col min="5" max="5" width="25" customWidth="1"/>
    <col min="6" max="6" width="24.85546875" customWidth="1"/>
    <col min="7" max="8" width="9.85546875" customWidth="1"/>
  </cols>
  <sheetData>
    <row r="1" spans="2:8" ht="21" x14ac:dyDescent="0.25">
      <c r="B1" s="265" t="s">
        <v>417</v>
      </c>
      <c r="C1" s="265"/>
      <c r="D1" s="265"/>
      <c r="E1" s="265"/>
      <c r="F1" s="265"/>
      <c r="G1" s="265"/>
      <c r="H1" s="265"/>
    </row>
    <row r="2" spans="2:8" ht="18.75" x14ac:dyDescent="0.25">
      <c r="B2" s="266" t="s">
        <v>418</v>
      </c>
      <c r="C2" s="266"/>
      <c r="D2" s="266"/>
      <c r="E2" s="266"/>
      <c r="F2" s="266"/>
      <c r="G2" s="266"/>
      <c r="H2" s="266"/>
    </row>
    <row r="3" spans="2:8" ht="43.5" customHeight="1" x14ac:dyDescent="0.25">
      <c r="B3" s="267" t="s">
        <v>438</v>
      </c>
      <c r="C3" s="267"/>
      <c r="D3" s="267"/>
      <c r="E3" s="267"/>
      <c r="F3" s="267"/>
      <c r="G3" s="267"/>
      <c r="H3" s="267"/>
    </row>
    <row r="4" spans="2:8" x14ac:dyDescent="0.25">
      <c r="B4" s="115"/>
      <c r="C4" s="116"/>
      <c r="D4" s="116"/>
      <c r="E4" s="116"/>
      <c r="F4" s="116"/>
      <c r="G4" s="116"/>
      <c r="H4" s="116"/>
    </row>
    <row r="5" spans="2:8" ht="15" customHeight="1" x14ac:dyDescent="0.25">
      <c r="B5" s="117" t="s">
        <v>419</v>
      </c>
      <c r="C5" s="268"/>
      <c r="D5" s="269"/>
      <c r="E5" s="269"/>
      <c r="F5" s="269"/>
      <c r="G5" s="269"/>
      <c r="H5" s="270"/>
    </row>
    <row r="6" spans="2:8" ht="15" customHeight="1" x14ac:dyDescent="0.25">
      <c r="B6" s="118"/>
      <c r="C6" s="119"/>
      <c r="D6" s="119"/>
      <c r="E6" s="119"/>
      <c r="F6" s="119"/>
      <c r="G6" s="119"/>
      <c r="H6" s="119"/>
    </row>
    <row r="7" spans="2:8" ht="15" customHeight="1" x14ac:dyDescent="0.25">
      <c r="B7" s="118"/>
      <c r="C7" s="119"/>
      <c r="D7" s="119"/>
      <c r="E7" s="119"/>
      <c r="F7" s="119"/>
      <c r="G7" s="119"/>
      <c r="H7" s="119"/>
    </row>
    <row r="8" spans="2:8" ht="17.25" x14ac:dyDescent="0.25">
      <c r="B8" s="271" t="s">
        <v>420</v>
      </c>
      <c r="C8" s="271"/>
      <c r="D8" s="271"/>
      <c r="E8" s="271"/>
      <c r="F8" s="271"/>
      <c r="G8" s="271"/>
      <c r="H8" s="271"/>
    </row>
    <row r="9" spans="2:8" x14ac:dyDescent="0.25">
      <c r="B9" s="120" t="s">
        <v>421</v>
      </c>
      <c r="C9" s="263"/>
      <c r="D9" s="263"/>
      <c r="E9" s="121" t="s">
        <v>422</v>
      </c>
      <c r="F9" s="264"/>
      <c r="G9" s="264"/>
      <c r="H9" s="264"/>
    </row>
    <row r="10" spans="2:8" x14ac:dyDescent="0.25">
      <c r="B10" s="122" t="s">
        <v>423</v>
      </c>
      <c r="C10" s="123"/>
      <c r="D10" s="123"/>
      <c r="E10" s="121" t="s">
        <v>424</v>
      </c>
      <c r="F10" s="264"/>
      <c r="G10" s="264"/>
      <c r="H10" s="264"/>
    </row>
    <row r="11" spans="2:8" x14ac:dyDescent="0.25">
      <c r="B11" s="122" t="s">
        <v>425</v>
      </c>
      <c r="C11" s="263"/>
      <c r="D11" s="263"/>
      <c r="E11" s="121" t="s">
        <v>426</v>
      </c>
      <c r="F11" s="272"/>
      <c r="G11" s="272"/>
      <c r="H11" s="272"/>
    </row>
    <row r="12" spans="2:8" x14ac:dyDescent="0.25">
      <c r="B12" s="140" t="s">
        <v>427</v>
      </c>
      <c r="C12" s="273"/>
      <c r="D12" s="274"/>
      <c r="E12" s="141" t="s">
        <v>428</v>
      </c>
      <c r="F12" s="275"/>
      <c r="G12" s="276"/>
      <c r="H12" s="277"/>
    </row>
    <row r="13" spans="2:8" ht="50.65" customHeight="1" x14ac:dyDescent="0.25">
      <c r="B13" s="283" t="s">
        <v>429</v>
      </c>
      <c r="C13" s="284" t="s">
        <v>430</v>
      </c>
      <c r="D13" s="284" t="s">
        <v>431</v>
      </c>
      <c r="E13" s="284" t="s">
        <v>441</v>
      </c>
      <c r="F13" s="283" t="s">
        <v>432</v>
      </c>
      <c r="G13" s="278" t="s">
        <v>433</v>
      </c>
      <c r="H13" s="278"/>
    </row>
    <row r="14" spans="2:8" ht="50.65" customHeight="1" x14ac:dyDescent="0.25">
      <c r="B14" s="283"/>
      <c r="C14" s="285"/>
      <c r="D14" s="285"/>
      <c r="E14" s="285"/>
      <c r="F14" s="283"/>
      <c r="G14" s="124" t="s">
        <v>434</v>
      </c>
      <c r="H14" s="124" t="s">
        <v>435</v>
      </c>
    </row>
    <row r="15" spans="2:8" ht="30" customHeight="1" x14ac:dyDescent="0.25">
      <c r="B15" s="125"/>
      <c r="C15" s="125"/>
      <c r="D15" s="125"/>
      <c r="E15" s="126"/>
      <c r="F15" s="127"/>
      <c r="G15" s="279"/>
      <c r="H15" s="279"/>
    </row>
    <row r="16" spans="2:8" ht="30" customHeight="1" x14ac:dyDescent="0.25">
      <c r="B16" s="125"/>
      <c r="C16" s="125"/>
      <c r="D16" s="125"/>
      <c r="E16" s="126"/>
      <c r="F16" s="127"/>
      <c r="G16" s="280"/>
      <c r="H16" s="280"/>
    </row>
    <row r="17" spans="2:8" ht="30" customHeight="1" x14ac:dyDescent="0.25">
      <c r="B17" s="125"/>
      <c r="C17" s="125"/>
      <c r="D17" s="125"/>
      <c r="E17" s="126"/>
      <c r="F17" s="127"/>
      <c r="G17" s="280"/>
      <c r="H17" s="280"/>
    </row>
    <row r="18" spans="2:8" ht="30" customHeight="1" x14ac:dyDescent="0.25">
      <c r="B18" s="125"/>
      <c r="C18" s="125"/>
      <c r="D18" s="125"/>
      <c r="E18" s="126"/>
      <c r="F18" s="127"/>
      <c r="G18" s="280"/>
      <c r="H18" s="280"/>
    </row>
    <row r="19" spans="2:8" ht="30" customHeight="1" x14ac:dyDescent="0.25">
      <c r="B19" s="125"/>
      <c r="C19" s="125"/>
      <c r="D19" s="125"/>
      <c r="E19" s="128"/>
      <c r="F19" s="129"/>
      <c r="G19" s="280"/>
      <c r="H19" s="280"/>
    </row>
    <row r="20" spans="2:8" ht="30" customHeight="1" x14ac:dyDescent="0.25">
      <c r="B20" s="125"/>
      <c r="C20" s="125"/>
      <c r="D20" s="125"/>
      <c r="E20" s="128"/>
      <c r="F20" s="129"/>
      <c r="G20" s="280"/>
      <c r="H20" s="280"/>
    </row>
    <row r="21" spans="2:8" ht="30" customHeight="1" x14ac:dyDescent="0.25">
      <c r="B21" s="125"/>
      <c r="C21" s="125"/>
      <c r="D21" s="125"/>
      <c r="E21" s="128"/>
      <c r="F21" s="129"/>
      <c r="G21" s="280"/>
      <c r="H21" s="280"/>
    </row>
    <row r="22" spans="2:8" ht="30" customHeight="1" x14ac:dyDescent="0.25">
      <c r="B22" s="125"/>
      <c r="C22" s="125"/>
      <c r="D22" s="125"/>
      <c r="E22" s="128"/>
      <c r="F22" s="129"/>
      <c r="G22" s="280"/>
      <c r="H22" s="280"/>
    </row>
    <row r="23" spans="2:8" ht="30" customHeight="1" x14ac:dyDescent="0.25">
      <c r="B23" s="125"/>
      <c r="C23" s="125"/>
      <c r="D23" s="125"/>
      <c r="E23" s="128"/>
      <c r="F23" s="129"/>
      <c r="G23" s="281"/>
      <c r="H23" s="281"/>
    </row>
    <row r="24" spans="2:8" ht="45" customHeight="1" x14ac:dyDescent="0.25">
      <c r="B24" s="130" t="s">
        <v>436</v>
      </c>
      <c r="C24" s="282" t="s">
        <v>437</v>
      </c>
      <c r="D24" s="282"/>
      <c r="E24" s="282"/>
      <c r="F24" s="282"/>
      <c r="G24" s="131"/>
      <c r="H24" s="132"/>
    </row>
  </sheetData>
  <mergeCells count="21">
    <mergeCell ref="G13:H13"/>
    <mergeCell ref="G15:G23"/>
    <mergeCell ref="H15:H23"/>
    <mergeCell ref="C24:F24"/>
    <mergeCell ref="B13:B14"/>
    <mergeCell ref="C13:C14"/>
    <mergeCell ref="D13:D14"/>
    <mergeCell ref="E13:E14"/>
    <mergeCell ref="F13:F14"/>
    <mergeCell ref="F10:H10"/>
    <mergeCell ref="C11:D11"/>
    <mergeCell ref="F11:H11"/>
    <mergeCell ref="C12:D12"/>
    <mergeCell ref="F12:H12"/>
    <mergeCell ref="C9:D9"/>
    <mergeCell ref="F9:H9"/>
    <mergeCell ref="B1:H1"/>
    <mergeCell ref="B2:H2"/>
    <mergeCell ref="B3:H3"/>
    <mergeCell ref="C5:H5"/>
    <mergeCell ref="B8:H8"/>
  </mergeCells>
  <dataValidations count="1">
    <dataValidation type="list" allowBlank="1" showInputMessage="1" showErrorMessage="1" sqref="F15:F23" xr:uid="{663842D7-95A9-4910-8746-9704E429A485}">
      <formula1>"Competent,Not Yet Competent"</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from>
                    <xdr:col>2</xdr:col>
                    <xdr:colOff>19050</xdr:colOff>
                    <xdr:row>23</xdr:row>
                    <xdr:rowOff>200025</xdr:rowOff>
                  </from>
                  <to>
                    <xdr:col>2</xdr:col>
                    <xdr:colOff>495300</xdr:colOff>
                    <xdr:row>23</xdr:row>
                    <xdr:rowOff>561975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3</xdr:col>
                    <xdr:colOff>1123950</xdr:colOff>
                    <xdr:row>23</xdr:row>
                    <xdr:rowOff>171450</xdr:rowOff>
                  </from>
                  <to>
                    <xdr:col>3</xdr:col>
                    <xdr:colOff>1600200</xdr:colOff>
                    <xdr:row>23</xdr:row>
                    <xdr:rowOff>561975</xdr:rowOff>
                  </to>
                </anchor>
              </controlPr>
            </control>
          </mc:Choice>
        </mc:AlternateContent>
        <mc:AlternateContent xmlns:mc="http://schemas.openxmlformats.org/markup-compatibility/2006">
          <mc:Choice Requires="x14">
            <control shapeId="2051" r:id="rId6" name="Check Box 3">
              <controlPr defaultSize="0" autoFill="0" autoLine="0" autoPict="0">
                <anchor>
                  <from>
                    <xdr:col>0</xdr:col>
                    <xdr:colOff>523875</xdr:colOff>
                    <xdr:row>196</xdr:row>
                    <xdr:rowOff>123825</xdr:rowOff>
                  </from>
                  <to>
                    <xdr:col>1</xdr:col>
                    <xdr:colOff>381000</xdr:colOff>
                    <xdr:row>198</xdr:row>
                    <xdr:rowOff>133350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2</xdr:col>
                    <xdr:colOff>2152650</xdr:colOff>
                    <xdr:row>196</xdr:row>
                    <xdr:rowOff>133350</xdr:rowOff>
                  </from>
                  <to>
                    <xdr:col>2</xdr:col>
                    <xdr:colOff>2638425</xdr:colOff>
                    <xdr:row>198</xdr:row>
                    <xdr:rowOff>123825</xdr:rowOff>
                  </to>
                </anchor>
              </controlPr>
            </control>
          </mc:Choice>
        </mc:AlternateContent>
        <mc:AlternateContent xmlns:mc="http://schemas.openxmlformats.org/markup-compatibility/2006">
          <mc:Choice Requires="x14">
            <control shapeId="2053" r:id="rId8" name="Check Box 5">
              <controlPr defaultSize="0" autoFill="0" autoLine="0" autoPict="0">
                <anchor>
                  <from>
                    <xdr:col>1</xdr:col>
                    <xdr:colOff>57150</xdr:colOff>
                    <xdr:row>197</xdr:row>
                    <xdr:rowOff>95250</xdr:rowOff>
                  </from>
                  <to>
                    <xdr:col>1</xdr:col>
                    <xdr:colOff>533400</xdr:colOff>
                    <xdr:row>199</xdr:row>
                    <xdr:rowOff>95250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2</xdr:col>
                    <xdr:colOff>2305050</xdr:colOff>
                    <xdr:row>197</xdr:row>
                    <xdr:rowOff>104775</xdr:rowOff>
                  </from>
                  <to>
                    <xdr:col>3</xdr:col>
                    <xdr:colOff>95250</xdr:colOff>
                    <xdr:row>199</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e41792-d945-4c93-b905-9de004d25a1b">
      <Terms xmlns="http://schemas.microsoft.com/office/infopath/2007/PartnerControls"/>
    </lcf76f155ced4ddcb4097134ff3c332f>
    <TaxCatchAll xmlns="1bc703db-f236-4cef-85a6-056f1461863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419881AD72674594958C76C679BD6B" ma:contentTypeVersion="17" ma:contentTypeDescription="Create a new document." ma:contentTypeScope="" ma:versionID="3e8e95e7ca567482533a69e9c7801a6d">
  <xsd:schema xmlns:xsd="http://www.w3.org/2001/XMLSchema" xmlns:xs="http://www.w3.org/2001/XMLSchema" xmlns:p="http://schemas.microsoft.com/office/2006/metadata/properties" xmlns:ns2="6be41792-d945-4c93-b905-9de004d25a1b" xmlns:ns3="1bc703db-f236-4cef-85a6-056f14618630" targetNamespace="http://schemas.microsoft.com/office/2006/metadata/properties" ma:root="true" ma:fieldsID="01c1260926cf636460fb567ebd012177" ns2:_="" ns3:_="">
    <xsd:import namespace="6be41792-d945-4c93-b905-9de004d25a1b"/>
    <xsd:import namespace="1bc703db-f236-4cef-85a6-056f146186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41792-d945-4c93-b905-9de004d25a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53922a1-3f60-459e-b8fb-ca1c10759017" ma:termSetId="09814cd3-568e-fe90-9814-8d621ff8fb84" ma:anchorId="fba54fb3-c3e1-fe81-a776-ca4b69148c4d" ma:open="true" ma:isKeyword="false">
      <xsd:complexType>
        <xsd:sequence>
          <xsd:element ref="pc:Terms" minOccurs="0" maxOccurs="1"/>
        </xsd:sequence>
      </xsd:complex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c703db-f236-4cef-85a6-056f1461863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e64eeca-a9ab-4cdf-bea8-27bdb86fe2dd}" ma:internalName="TaxCatchAll" ma:showField="CatchAllData" ma:web="1bc703db-f236-4cef-85a6-056f1461863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2C5B4-A2F9-46E0-8644-2268D48D02EB}">
  <ds:schemaRefs>
    <ds:schemaRef ds:uri="http://schemas.microsoft.com/office/2006/metadata/properties"/>
    <ds:schemaRef ds:uri="http://schemas.microsoft.com/office/infopath/2007/PartnerControls"/>
    <ds:schemaRef ds:uri="6be41792-d945-4c93-b905-9de004d25a1b"/>
    <ds:schemaRef ds:uri="1bc703db-f236-4cef-85a6-056f14618630"/>
  </ds:schemaRefs>
</ds:datastoreItem>
</file>

<file path=customXml/itemProps2.xml><?xml version="1.0" encoding="utf-8"?>
<ds:datastoreItem xmlns:ds="http://schemas.openxmlformats.org/officeDocument/2006/customXml" ds:itemID="{4BA96E94-06C1-4E0D-BCDB-777E345031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e41792-d945-4c93-b905-9de004d25a1b"/>
    <ds:schemaRef ds:uri="1bc703db-f236-4cef-85a6-056f146186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F15D17-AE06-4EB8-AAC4-DB762CAD40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44</vt:i4>
      </vt:variant>
    </vt:vector>
  </HeadingPairs>
  <TitlesOfParts>
    <vt:vector size="48" baseType="lpstr">
      <vt:lpstr>Application_Existing Employee</vt:lpstr>
      <vt:lpstr>Data Validation List</vt:lpstr>
      <vt:lpstr>Trainee Details</vt:lpstr>
      <vt:lpstr>OJT Plan Template</vt:lpstr>
      <vt:lpstr>Business_Analyst_Market_Research_Analyst_Market_Analyst</vt:lpstr>
      <vt:lpstr>Business_Development_Specialist</vt:lpstr>
      <vt:lpstr>Business_Process_Excellence_Engineer_Operations_Specialist_Industrial_Operations_Engineer_Logistics_Solutions_Analyst_Supply_Chain_Performance_Specialist</vt:lpstr>
      <vt:lpstr>Business_Valuation_Specialist</vt:lpstr>
      <vt:lpstr>Company_goals</vt:lpstr>
      <vt:lpstr>Compliance_Specialist_Compliance_Regulatory_Reporting_Specialist_Compliance_Advisor_Financial_Crime_Data_Analytics</vt:lpstr>
      <vt:lpstr>Credit_Specialist_Analyst</vt:lpstr>
      <vt:lpstr>Customer_Experience_Specialist_Service_Quality_Analyst</vt:lpstr>
      <vt:lpstr>ECommerce_Specialist</vt:lpstr>
      <vt:lpstr>Employee_Experience_and_Relations_Specialist</vt:lpstr>
      <vt:lpstr>Finance_Specialist</vt:lpstr>
      <vt:lpstr>Franchise_Operations_Representative</vt:lpstr>
      <vt:lpstr>HR_Business_Partner</vt:lpstr>
      <vt:lpstr>IT_Specialist</vt:lpstr>
      <vt:lpstr>Learning_and_Organisation_Development_Specialist</vt:lpstr>
      <vt:lpstr>Market_Strategy</vt:lpstr>
      <vt:lpstr>Marketing_Specialist</vt:lpstr>
      <vt:lpstr>Merger_and_Acquisitions_Specialist</vt:lpstr>
      <vt:lpstr>Operations_and_Technology_Specialist</vt:lpstr>
      <vt:lpstr>Operations_Specialist</vt:lpstr>
      <vt:lpstr>Others</vt:lpstr>
      <vt:lpstr>Performance_and_Rewards_Specialist</vt:lpstr>
      <vt:lpstr>Procurement_and_Sourcing_Specialist</vt:lpstr>
      <vt:lpstr>Regulations_and_Controls_Specialist</vt:lpstr>
      <vt:lpstr>Regulatory_Change_Management_Specialist</vt:lpstr>
      <vt:lpstr>Restructuring_and_Insolvency_Specialist</vt:lpstr>
      <vt:lpstr>Risk_Specialist_Analyst</vt:lpstr>
      <vt:lpstr>Sales_Specialist</vt:lpstr>
      <vt:lpstr>Sector</vt:lpstr>
      <vt:lpstr>Sector_Specific_Growth_Skills</vt:lpstr>
      <vt:lpstr>Talent_Attraction_Specialist</vt:lpstr>
      <vt:lpstr>Talent_Management_Specialist</vt:lpstr>
      <vt:lpstr>Track_1_Business_Development</vt:lpstr>
      <vt:lpstr>Track_10_Information_Technology</vt:lpstr>
      <vt:lpstr>Track_11_Franchise_Operations</vt:lpstr>
      <vt:lpstr>Track_2_Sales</vt:lpstr>
      <vt:lpstr>Track_3_Customer_Experience</vt:lpstr>
      <vt:lpstr>Track_4_Marketing</vt:lpstr>
      <vt:lpstr>Track_5_Operations</vt:lpstr>
      <vt:lpstr>Track_6_Project_Management</vt:lpstr>
      <vt:lpstr>Track_7_International_Relations_Legal_and_Compliance</vt:lpstr>
      <vt:lpstr>Track_8_Finance</vt:lpstr>
      <vt:lpstr>Track_9_Human_Resources</vt:lpstr>
      <vt:lpstr>Treasury_Specialist_Analyst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LEE (WSG)</dc:creator>
  <cp:lastModifiedBy>Eady Ng</cp:lastModifiedBy>
  <dcterms:created xsi:type="dcterms:W3CDTF">2024-07-02T11:25:31Z</dcterms:created>
  <dcterms:modified xsi:type="dcterms:W3CDTF">2024-08-20T09:37:50Z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2024-07-02T11:28:52Z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cff42070-06cf-4ce6-ad4d-d4a3c915243d</vt:lpwstr>
  </property>
  <property fmtid="{D5CDD505-2E9C-101B-9397-08002B2CF9AE}" pid="8" name="MSIP_Label_5434c4c7-833e-41e4-b0ab-cdb227a2f6f7_ContentBits">
    <vt:lpwstr>0</vt:lpwstr>
  </property>
  <property fmtid="{D5CDD505-2E9C-101B-9397-08002B2CF9AE}" pid="9" name="ContentTypeId">
    <vt:lpwstr>0x010100B1419881AD72674594958C76C679BD6B</vt:lpwstr>
  </property>
  <property fmtid="{D5CDD505-2E9C-101B-9397-08002B2CF9AE}" pid="10" name="MediaServiceImageTags">
    <vt:lpwstr/>
  </property>
</Properties>
</file>