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2.xml" ContentType="application/vnd.openxmlformats-officedocument.drawing+xml"/>
  <Override PartName="/xl/ctrlProps/ctrlProp3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https://sbforgsg.sharepoint.com/sites/CCPMarketing/Shared Documents/General/CCPs Forms (Zipped share ver)/OMIP_Application v3/"/>
    </mc:Choice>
  </mc:AlternateContent>
  <xr:revisionPtr revIDLastSave="0" documentId="8_{3CB1FB22-6FE3-40A4-B855-92092977FE63}" xr6:coauthVersionLast="47" xr6:coauthVersionMax="47" xr10:uidLastSave="{00000000-0000-0000-0000-000000000000}"/>
  <bookViews>
    <workbookView xWindow="-93" yWindow="-93" windowWidth="19386" windowHeight="11466" tabRatio="813" activeTab="2" xr2:uid="{A1336C74-8F6F-47F2-9BBA-BFE4A21F9010}"/>
  </bookViews>
  <sheets>
    <sheet name="Application_New Hire" sheetId="1" r:id="rId1"/>
    <sheet name="Data Validation List" sheetId="20" state="hidden" r:id="rId2"/>
    <sheet name="Trainee Details" sheetId="18" r:id="rId3"/>
    <sheet name="OJT Plan Template" sheetId="2" r:id="rId4"/>
  </sheets>
  <definedNames>
    <definedName name="_xlnm._FilterDatabase" localSheetId="0" hidden="1">'Application_New Hire'!$B$36:$E$40</definedName>
    <definedName name="Business_Analyst_Market_Research_Analyst_Market_Analyst">'Data Validation List'!$R$2:$R$9</definedName>
    <definedName name="Business_Development_Specialist">'Data Validation List'!$Q$2:$Q$8</definedName>
    <definedName name="Business_Process_Excellence_Engineer_Operations_Specialist_Industrial_Operations_Engineer_Logistics_Solutions_Analyst_Supply_Chain_Performance_Specialist">'Data Validation List'!$Y$2:$Y$11</definedName>
    <definedName name="Business_Valuation_Specialist">'Data Validation List'!$AB$2:$AB$9</definedName>
    <definedName name="Company_goals">'Data Validation List'!$C$2:$C$5</definedName>
    <definedName name="Compliance_Specialist_Compliance_Regulatory_Reporting_Specialist_Compliance_Advisor_Financial_Crime_Data_Analytics">'Data Validation List'!$AD$2:$AD$11</definedName>
    <definedName name="Credit_Specialist_Analyst">'Data Validation List'!$AG$2:$AG$8</definedName>
    <definedName name="Customer_Experience_Specialist_Service_Quality_Analyst">'Data Validation List'!$U$2:$U$8</definedName>
    <definedName name="ECommerce_Specialist">'Data Validation List'!$T$2:$T$9</definedName>
    <definedName name="Employee_Experience_and_Relations_Specialist">'Data Validation List'!$AN$2:$AN$13</definedName>
    <definedName name="Finance_Specialist">'Data Validation List'!$AF$2:$AF$9</definedName>
    <definedName name="Franchise_Operations_Representative">'Data Validation List'!$AR$2:$AR$12</definedName>
    <definedName name="HR_Business_Partner">'Data Validation List'!$AL$2:$AL$13</definedName>
    <definedName name="IT_Specialist">'Data Validation List'!$AQ$2:$AQ$22</definedName>
    <definedName name="Learning_and_Organisation_Development_Specialist">'Data Validation List'!$AP$2:$AP$16</definedName>
    <definedName name="Market_Strategy">'Data Validation List'!$B$2:$B$4</definedName>
    <definedName name="Marketing_Specialist">'Data Validation List'!$V$2:$V$10</definedName>
    <definedName name="Merger_and_Acquisitions_Specialist">'Data Validation List'!$Z$2:$Z$6</definedName>
    <definedName name="Operations_and_Technology_Specialist">'Data Validation List'!$AJ$2:$AJ$15</definedName>
    <definedName name="Operations_Specialist">'Data Validation List'!$W$2:$W$11</definedName>
    <definedName name="Others">'Data Validation List'!$O$2</definedName>
    <definedName name="Performance_and_Rewards_Specialist">'Data Validation List'!$AK$2:$AK$13</definedName>
    <definedName name="Procurement_and_Sourcing_Specialist">'Data Validation List'!$X$2:$X$11</definedName>
    <definedName name="Regulations_and_Controls_Specialist">'Data Validation List'!$AC$2:$AC$6</definedName>
    <definedName name="Regulatory_Change_Management_Specialist">'Data Validation List'!$AE$2:$AE$7</definedName>
    <definedName name="Restructuring_and_Insolvency_Specialist">'Data Validation List'!$AA$2:$AA$5</definedName>
    <definedName name="Risk_Specialist_Analyst">'Data Validation List'!$AI$2:$AI$9</definedName>
    <definedName name="Sales_Specialist">'Data Validation List'!$S$2:$S$5</definedName>
    <definedName name="Sector">'Data Validation List'!$A$2:$A$26</definedName>
    <definedName name="Sector_Specific_Growth_Skills">'Data Validation List'!$P$2:$P$8</definedName>
    <definedName name="Talent_Attraction_Specialist">'Data Validation List'!$AM$2:$AM$16</definedName>
    <definedName name="Talent_Management_Specialist">'Data Validation List'!$AO$2:$AO$13</definedName>
    <definedName name="Track_1_Business_Development">'Data Validation List'!$D$2:$D$3</definedName>
    <definedName name="Track_10_Information_Technology">'Data Validation List'!$M$2</definedName>
    <definedName name="Track_11_Franchise_Operations">'Data Validation List'!$N$2</definedName>
    <definedName name="Track_2_Sales">'Data Validation List'!$E$2:$E$3</definedName>
    <definedName name="Track_3_Customer_Experience">'Data Validation List'!$F$2</definedName>
    <definedName name="Track_4_Marketing">'Data Validation List'!$G$2</definedName>
    <definedName name="Track_5_Operations">'Data Validation List'!$H$2:$H$4</definedName>
    <definedName name="Track_6_Project_Management">'Data Validation List'!$I$2:$I$4</definedName>
    <definedName name="Track_7_International_Relations_Legal_and_Compliance">'Data Validation List'!$J$2:$J$4</definedName>
    <definedName name="Track_8_Finance">'Data Validation List'!$K$2:$K$5</definedName>
    <definedName name="Track_9_Human_Resources">'Data Validation List'!$L$2:$L$6</definedName>
    <definedName name="Treasury_Specialist_Analyst">'Data Validation List'!$AH$2:$AH$11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1" i="1" l="1"/>
  <c r="E60" i="1"/>
  <c r="E54" i="1"/>
  <c r="E48" i="1"/>
  <c r="E42" i="1"/>
  <c r="L6" i="20"/>
  <c r="L5" i="20"/>
  <c r="K5" i="20"/>
  <c r="L4" i="20"/>
  <c r="K4" i="20"/>
  <c r="J4" i="20"/>
  <c r="I4" i="20"/>
  <c r="H4" i="20"/>
  <c r="L3" i="20"/>
  <c r="K3" i="20"/>
  <c r="J3" i="20"/>
  <c r="I3" i="20"/>
  <c r="H3" i="20"/>
  <c r="E3" i="20"/>
  <c r="D3" i="20"/>
  <c r="N2" i="20"/>
  <c r="M2" i="20"/>
  <c r="L2" i="20"/>
  <c r="K2" i="20"/>
  <c r="J2" i="20"/>
  <c r="I2" i="20"/>
  <c r="H2" i="20"/>
  <c r="G2" i="20"/>
  <c r="F2" i="20"/>
  <c r="E2" i="20"/>
  <c r="D2" i="20"/>
  <c r="B5" i="18" l="1"/>
  <c r="B6" i="18"/>
  <c r="B7" i="18"/>
  <c r="B8" i="18"/>
  <c r="B9" i="18"/>
  <c r="B10" i="18"/>
  <c r="B11" i="18"/>
  <c r="B12" i="18"/>
  <c r="B13" i="18"/>
  <c r="B4" i="18"/>
  <c r="AY5" i="18" l="1"/>
  <c r="AZ5" i="18"/>
  <c r="BA5" i="18"/>
  <c r="BB5" i="18"/>
  <c r="BC5" i="18"/>
  <c r="BD5" i="18"/>
  <c r="BE5" i="18"/>
  <c r="BF5" i="18"/>
  <c r="BG5" i="18"/>
  <c r="AY6" i="18"/>
  <c r="AZ6" i="18"/>
  <c r="BA6" i="18"/>
  <c r="BB6" i="18"/>
  <c r="BC6" i="18"/>
  <c r="BD6" i="18"/>
  <c r="BE6" i="18"/>
  <c r="BF6" i="18"/>
  <c r="BG6" i="18"/>
  <c r="AY7" i="18"/>
  <c r="AZ7" i="18"/>
  <c r="BA7" i="18"/>
  <c r="BB7" i="18"/>
  <c r="BC7" i="18"/>
  <c r="BD7" i="18"/>
  <c r="BE7" i="18"/>
  <c r="BF7" i="18"/>
  <c r="BG7" i="18"/>
  <c r="AY8" i="18"/>
  <c r="AZ8" i="18"/>
  <c r="BA8" i="18"/>
  <c r="BB8" i="18"/>
  <c r="BC8" i="18"/>
  <c r="BD8" i="18"/>
  <c r="BE8" i="18"/>
  <c r="BF8" i="18"/>
  <c r="BG8" i="18"/>
  <c r="AY9" i="18"/>
  <c r="AZ9" i="18"/>
  <c r="BA9" i="18"/>
  <c r="BB9" i="18"/>
  <c r="BC9" i="18"/>
  <c r="BD9" i="18"/>
  <c r="BE9" i="18"/>
  <c r="BF9" i="18"/>
  <c r="BG9" i="18"/>
  <c r="AY10" i="18"/>
  <c r="AZ10" i="18"/>
  <c r="BA10" i="18"/>
  <c r="BB10" i="18"/>
  <c r="BC10" i="18"/>
  <c r="BD10" i="18"/>
  <c r="BE10" i="18"/>
  <c r="BF10" i="18"/>
  <c r="BG10" i="18"/>
  <c r="AY11" i="18"/>
  <c r="AZ11" i="18"/>
  <c r="BA11" i="18"/>
  <c r="BB11" i="18"/>
  <c r="BC11" i="18"/>
  <c r="BD11" i="18"/>
  <c r="BE11" i="18"/>
  <c r="BF11" i="18"/>
  <c r="BG11" i="18"/>
  <c r="AY12" i="18"/>
  <c r="AZ12" i="18"/>
  <c r="BA12" i="18"/>
  <c r="BB12" i="18"/>
  <c r="BC12" i="18"/>
  <c r="BD12" i="18"/>
  <c r="BE12" i="18"/>
  <c r="BF12" i="18"/>
  <c r="BG12" i="18"/>
  <c r="AY13" i="18"/>
  <c r="AZ13" i="18"/>
  <c r="BA13" i="18"/>
  <c r="BB13" i="18"/>
  <c r="BC13" i="18"/>
  <c r="BD13" i="18"/>
  <c r="BE13" i="18"/>
  <c r="BF13" i="18"/>
  <c r="BG13" i="18"/>
  <c r="AZ4" i="18"/>
  <c r="BA4" i="18"/>
  <c r="BB4" i="18"/>
  <c r="BC4" i="18"/>
  <c r="BD4" i="18"/>
  <c r="BE4" i="18"/>
  <c r="BF4" i="18"/>
  <c r="BG4" i="18"/>
  <c r="AG5" i="18"/>
  <c r="AH5" i="18"/>
  <c r="AI5" i="18"/>
  <c r="AJ5" i="18"/>
  <c r="AK5" i="18"/>
  <c r="AL5" i="18"/>
  <c r="AM5" i="18"/>
  <c r="AN5" i="18"/>
  <c r="AO5" i="18"/>
  <c r="AG6" i="18"/>
  <c r="AH6" i="18"/>
  <c r="AI6" i="18"/>
  <c r="AJ6" i="18"/>
  <c r="AK6" i="18"/>
  <c r="AL6" i="18"/>
  <c r="AM6" i="18"/>
  <c r="AN6" i="18"/>
  <c r="AO6" i="18"/>
  <c r="AG7" i="18"/>
  <c r="AH7" i="18"/>
  <c r="AI7" i="18"/>
  <c r="AJ7" i="18"/>
  <c r="AK7" i="18"/>
  <c r="AL7" i="18"/>
  <c r="AM7" i="18"/>
  <c r="AN7" i="18"/>
  <c r="AO7" i="18"/>
  <c r="AG8" i="18"/>
  <c r="AH8" i="18"/>
  <c r="AI8" i="18"/>
  <c r="AJ8" i="18"/>
  <c r="AK8" i="18"/>
  <c r="AL8" i="18"/>
  <c r="AM8" i="18"/>
  <c r="AN8" i="18"/>
  <c r="AO8" i="18"/>
  <c r="AG9" i="18"/>
  <c r="AH9" i="18"/>
  <c r="AI9" i="18"/>
  <c r="AJ9" i="18"/>
  <c r="AK9" i="18"/>
  <c r="AL9" i="18"/>
  <c r="AM9" i="18"/>
  <c r="AN9" i="18"/>
  <c r="AO9" i="18"/>
  <c r="AG10" i="18"/>
  <c r="AH10" i="18"/>
  <c r="AI10" i="18"/>
  <c r="AJ10" i="18"/>
  <c r="AK10" i="18"/>
  <c r="AL10" i="18"/>
  <c r="AM10" i="18"/>
  <c r="AN10" i="18"/>
  <c r="AO10" i="18"/>
  <c r="AG11" i="18"/>
  <c r="AH11" i="18"/>
  <c r="AI11" i="18"/>
  <c r="AJ11" i="18"/>
  <c r="AK11" i="18"/>
  <c r="AL11" i="18"/>
  <c r="AM11" i="18"/>
  <c r="AN11" i="18"/>
  <c r="AO11" i="18"/>
  <c r="AG12" i="18"/>
  <c r="AH12" i="18"/>
  <c r="AI12" i="18"/>
  <c r="AJ12" i="18"/>
  <c r="AK12" i="18"/>
  <c r="AL12" i="18"/>
  <c r="AM12" i="18"/>
  <c r="AN12" i="18"/>
  <c r="AO12" i="18"/>
  <c r="AG13" i="18"/>
  <c r="AH13" i="18"/>
  <c r="AI13" i="18"/>
  <c r="AJ13" i="18"/>
  <c r="AK13" i="18"/>
  <c r="AL13" i="18"/>
  <c r="AM13" i="18"/>
  <c r="AN13" i="18"/>
  <c r="AO13" i="18"/>
  <c r="AH4" i="18"/>
  <c r="AI4" i="18"/>
  <c r="AJ4" i="18"/>
  <c r="AK4" i="18"/>
  <c r="AL4" i="18"/>
  <c r="AM4" i="18"/>
  <c r="AN4" i="18"/>
  <c r="AO4" i="18"/>
  <c r="F4" i="18" l="1"/>
  <c r="F5" i="18"/>
  <c r="F6" i="18"/>
  <c r="F7" i="18"/>
  <c r="F8" i="18"/>
  <c r="F9" i="18"/>
  <c r="F10" i="18"/>
  <c r="F11" i="18"/>
  <c r="F12" i="18"/>
  <c r="F13" i="18"/>
  <c r="AG4" i="18" l="1"/>
  <c r="AY4" i="18"/>
  <c r="BH5" i="18"/>
  <c r="BH6" i="18"/>
  <c r="BH7" i="18"/>
  <c r="BH8" i="18"/>
  <c r="BH9" i="18"/>
  <c r="BH10" i="18"/>
  <c r="BH11" i="18"/>
  <c r="BH12" i="18"/>
  <c r="BH13" i="18"/>
  <c r="BH4" i="18" l="1"/>
</calcChain>
</file>

<file path=xl/sharedStrings.xml><?xml version="1.0" encoding="utf-8"?>
<sst xmlns="http://schemas.openxmlformats.org/spreadsheetml/2006/main" count="572" uniqueCount="439">
  <si>
    <t>Section A: Instructions</t>
  </si>
  <si>
    <r>
      <t>1)</t>
    </r>
    <r>
      <rPr>
        <sz val="7"/>
        <color rgb="FF000000"/>
        <rFont val="Times New Roman"/>
        <family val="1"/>
      </rPr>
      <t> </t>
    </r>
    <r>
      <rPr>
        <sz val="11"/>
        <color rgb="FF000000"/>
        <rFont val="Calibri"/>
        <family val="2"/>
        <scheme val="minor"/>
      </rPr>
      <t>All fields are to be completed</t>
    </r>
  </si>
  <si>
    <t>Section B: Company's Information</t>
  </si>
  <si>
    <t>Registered Business Name</t>
  </si>
  <si>
    <t>Business UEN</t>
  </si>
  <si>
    <t>Company’s Address</t>
  </si>
  <si>
    <t>Please select one option</t>
  </si>
  <si>
    <t>If Others, please specify:</t>
  </si>
  <si>
    <t>Current Workforce Size</t>
  </si>
  <si>
    <r>
      <rPr>
        <sz val="11"/>
        <rFont val="Calibri"/>
        <family val="2"/>
        <scheme val="minor"/>
      </rPr>
      <t xml:space="preserve">Total Number of Employees: </t>
    </r>
    <r>
      <rPr>
        <sz val="11"/>
        <color rgb="FF0070C0"/>
        <rFont val="Calibri"/>
        <family val="2"/>
        <scheme val="minor"/>
      </rPr>
      <t>XX</t>
    </r>
  </si>
  <si>
    <r>
      <rPr>
        <sz val="11"/>
        <rFont val="Calibri"/>
        <family val="2"/>
        <scheme val="minor"/>
      </rPr>
      <t xml:space="preserve">• </t>
    </r>
    <r>
      <rPr>
        <sz val="11"/>
        <color rgb="FF0070C0"/>
        <rFont val="Calibri"/>
        <family val="2"/>
        <scheme val="minor"/>
      </rPr>
      <t>XX</t>
    </r>
    <r>
      <rPr>
        <sz val="11"/>
        <rFont val="Calibri"/>
        <family val="2"/>
        <scheme val="minor"/>
      </rPr>
      <t>% of current workforce size are SC &amp; PR</t>
    </r>
  </si>
  <si>
    <t>Name of Contact Person</t>
  </si>
  <si>
    <t>Designation</t>
  </si>
  <si>
    <t>Email</t>
  </si>
  <si>
    <t>Contact Number</t>
  </si>
  <si>
    <t>Section C: Company’s Business Transformation Plan</t>
  </si>
  <si>
    <t>Brief Company Profile</t>
  </si>
  <si>
    <t xml:space="preserve">Business Transformation Plan </t>
  </si>
  <si>
    <t>Data Analytics</t>
  </si>
  <si>
    <t>Section E1: Declaration</t>
  </si>
  <si>
    <r>
      <rPr>
        <b/>
        <sz val="11"/>
        <color theme="1"/>
        <rFont val="Calibri"/>
        <family val="2"/>
        <scheme val="minor"/>
      </rPr>
      <t>Please read and acknowledge the following questions before submission to WSG</t>
    </r>
    <r>
      <rPr>
        <sz val="11"/>
        <color theme="1"/>
        <rFont val="Calibri"/>
        <family val="2"/>
        <scheme val="minor"/>
      </rPr>
      <t xml:space="preserve"> </t>
    </r>
  </si>
  <si>
    <t>•     My Company has not undertaken a retrenchment exercise involving at least 5 employees within the last 6 months.</t>
  </si>
  <si>
    <r>
      <t>•</t>
    </r>
    <r>
      <rPr>
        <sz val="11"/>
        <color rgb="FF000000"/>
        <rFont val="Calibri"/>
        <family val="2"/>
        <scheme val="minor"/>
      </rPr>
      <t>       Be a Singapore Citizen or Permanent Resident aged 21 years and above.</t>
    </r>
  </si>
  <si>
    <r>
      <t>•       Not be related to the owner(s)</t>
    </r>
    <r>
      <rPr>
        <vertAlign val="superscript"/>
        <sz val="11"/>
        <color theme="1"/>
        <rFont val="Calibri"/>
        <family val="2"/>
        <scheme val="minor"/>
      </rPr>
      <t>[2]</t>
    </r>
    <r>
      <rPr>
        <sz val="11"/>
        <color theme="1"/>
        <rFont val="Calibri"/>
        <family val="2"/>
        <scheme val="minor"/>
      </rPr>
      <t xml:space="preserve"> of the company</t>
    </r>
  </si>
  <si>
    <r>
      <t>•       Not been enrolled for the same programme</t>
    </r>
    <r>
      <rPr>
        <vertAlign val="superscript"/>
        <sz val="11"/>
        <color theme="1"/>
        <rFont val="Calibri"/>
        <family val="2"/>
        <scheme val="minor"/>
      </rPr>
      <t>[3]</t>
    </r>
    <r>
      <rPr>
        <sz val="11"/>
        <color theme="1"/>
        <rFont val="Calibri"/>
        <family val="2"/>
        <scheme val="minor"/>
      </rPr>
      <t xml:space="preserve"> before</t>
    </r>
  </si>
  <si>
    <t>[1] Does not apply to shareholders who hold publicly traded shares in listed companies</t>
  </si>
  <si>
    <t>[2] Refers to individuals with shareholding per ACRA profile for non-publicly listed companies</t>
  </si>
  <si>
    <t>Section E2: Career Health</t>
  </si>
  <si>
    <t>Name of Authorised Company Representative</t>
  </si>
  <si>
    <t>Name:</t>
  </si>
  <si>
    <t>Signature:</t>
  </si>
  <si>
    <t>Designation:</t>
  </si>
  <si>
    <t>Name of Organisation:</t>
  </si>
  <si>
    <t>Date:</t>
  </si>
  <si>
    <t>PP's Assessment of the application:</t>
  </si>
  <si>
    <t xml:space="preserve">PP please provide an assessment of the application. </t>
  </si>
  <si>
    <t xml:space="preserve">Declaration </t>
  </si>
  <si>
    <t>Training Plan</t>
  </si>
  <si>
    <t>Instructions</t>
  </si>
  <si>
    <t>COMPANY NAME</t>
  </si>
  <si>
    <t xml:space="preserve">TRAINEE'S NAME </t>
  </si>
  <si>
    <t>TRAINER'S NAME</t>
  </si>
  <si>
    <t>TRAINEE'S DESIGNATION</t>
  </si>
  <si>
    <t>TRAINER'S DESIGNATION</t>
  </si>
  <si>
    <t>TRAINEE'S DEPARTMENT</t>
  </si>
  <si>
    <t>TRAINER'S DEPARTMENT</t>
  </si>
  <si>
    <t>OJT START DATE</t>
  </si>
  <si>
    <t>OJT END DATE</t>
  </si>
  <si>
    <r>
      <t xml:space="preserve">PERFORMANCE RATING
</t>
    </r>
    <r>
      <rPr>
        <sz val="11"/>
        <color theme="1"/>
        <rFont val="Calibri"/>
        <family val="2"/>
        <scheme val="minor"/>
      </rPr>
      <t>(Competent / Not Yet Competent)</t>
    </r>
  </si>
  <si>
    <t>SIGNATURE</t>
  </si>
  <si>
    <t>TRAINEE</t>
  </si>
  <si>
    <t>TRAINER</t>
  </si>
  <si>
    <t>Employee Details</t>
  </si>
  <si>
    <t xml:space="preserve">S/No. </t>
  </si>
  <si>
    <t xml:space="preserve">Name of Trainee </t>
  </si>
  <si>
    <t>NRIC No</t>
  </si>
  <si>
    <t>Age</t>
  </si>
  <si>
    <t>DOB
(dd/mm/yy)</t>
  </si>
  <si>
    <t>Date of Hire
(dd/mm/yy)</t>
  </si>
  <si>
    <t>OJT Start Date</t>
  </si>
  <si>
    <t>OJT End Date</t>
  </si>
  <si>
    <t>Salary</t>
  </si>
  <si>
    <t>Fixed monthly salary (Mth 1)</t>
  </si>
  <si>
    <t>Fixed monthly salary (Mth 2)</t>
  </si>
  <si>
    <t>Fixed monthly salary (Mth 3)</t>
  </si>
  <si>
    <t>Salary support (Mth 1)</t>
  </si>
  <si>
    <t>Sector</t>
  </si>
  <si>
    <t>Carbon Footprint Management</t>
  </si>
  <si>
    <t>User Experience Design</t>
  </si>
  <si>
    <t>Project Management</t>
  </si>
  <si>
    <t>Quality Assurance</t>
  </si>
  <si>
    <r>
      <t>2)</t>
    </r>
    <r>
      <rPr>
        <sz val="7"/>
        <color rgb="FF000000"/>
        <rFont val="Times New Roman"/>
        <family val="1"/>
      </rPr>
      <t> </t>
    </r>
    <r>
      <rPr>
        <sz val="11"/>
        <color rgb="FF000000"/>
        <rFont val="Calibri"/>
        <family val="2"/>
        <scheme val="minor"/>
      </rPr>
      <t>The approval of this application is at the sole discretion of Workforce Singapore (WSG). WSG is not obliged to state the reasons for its decision.</t>
    </r>
  </si>
  <si>
    <t>3) By submitting the application to WSG, the Company declares that the information provided/attached is true and accurate.</t>
  </si>
  <si>
    <t>4) WSG may audit the relevant documents submitted by the Company from time to time. The Company is expected to render full assistance upon request.</t>
  </si>
  <si>
    <t>Job Title</t>
  </si>
  <si>
    <t>SSOC</t>
  </si>
  <si>
    <r>
      <rPr>
        <b/>
        <sz val="11"/>
        <color theme="1"/>
        <rFont val="Calibri"/>
        <family val="2"/>
        <scheme val="minor"/>
      </rPr>
      <t xml:space="preserve">Please ensure the following supporting documents are ready at point of application: </t>
    </r>
    <r>
      <rPr>
        <i/>
        <sz val="11"/>
        <color theme="1"/>
        <rFont val="Calibri"/>
        <family val="2"/>
        <scheme val="minor"/>
      </rPr>
      <t>(please tick off)</t>
    </r>
  </si>
  <si>
    <t>To be completed by Companies</t>
  </si>
  <si>
    <r>
      <t xml:space="preserve"> SKILLS TO BE LEARNT
</t>
    </r>
    <r>
      <rPr>
        <i/>
        <sz val="11"/>
        <rFont val="Calibri"/>
        <family val="2"/>
        <scheme val="minor"/>
      </rPr>
      <t xml:space="preserve">
</t>
    </r>
    <r>
      <rPr>
        <i/>
        <sz val="11"/>
        <color rgb="FFFF0000"/>
        <rFont val="Calibri"/>
        <family val="2"/>
        <scheme val="minor"/>
      </rPr>
      <t>(PP to ensure selected job role specific growth skills or new core growth skill are included in this column.)</t>
    </r>
  </si>
  <si>
    <t>Overseas Markets Immersion Programme (OMIP)</t>
  </si>
  <si>
    <t>Market Strategy</t>
  </si>
  <si>
    <t>Track_1_Business_Development</t>
  </si>
  <si>
    <t>Track_2_Sales</t>
  </si>
  <si>
    <t>Track_3_Customer_Experience</t>
  </si>
  <si>
    <t>Track_4_Marketing</t>
  </si>
  <si>
    <t>Track_5_Operations</t>
  </si>
  <si>
    <t>Track_6_Project_Management</t>
  </si>
  <si>
    <t>Track_7_International_Relations_Legal_and_Compliance</t>
  </si>
  <si>
    <t>Track_8_Finance</t>
  </si>
  <si>
    <t>Track_9_Human_Resources</t>
  </si>
  <si>
    <t>Track_10_Information_Technology</t>
  </si>
  <si>
    <t>Track_11_Franchise_Operations</t>
  </si>
  <si>
    <t>Others</t>
  </si>
  <si>
    <t>Business_Development_Specialist</t>
  </si>
  <si>
    <t>Business_Analyst_Market_Research_Analyst_Market_Analyst</t>
  </si>
  <si>
    <t>Sales_Specialist</t>
  </si>
  <si>
    <t>ECommerce_Specialist</t>
  </si>
  <si>
    <t>Customer_Experience_Specialist_Service_Quality_Analyst</t>
  </si>
  <si>
    <t>Marketing_Specialist</t>
  </si>
  <si>
    <t>Operations_Specialist</t>
  </si>
  <si>
    <t>Procurement_and_Sourcing_Specialist</t>
  </si>
  <si>
    <t>Business_Process_Excellence_Engineer_Operations_Specialist_Industrial_Operations_Engineer_Logistics_Solutions_Analyst_Supply_Chain_Performance_Specialist</t>
  </si>
  <si>
    <t>Merger_and_Acquisitions_Specialist</t>
  </si>
  <si>
    <t>Restructuring_and_Insolvency_Specialist</t>
  </si>
  <si>
    <t>Business_Valuation_Specialist</t>
  </si>
  <si>
    <t>Regulations_and_Controls_Specialist</t>
  </si>
  <si>
    <t>Compliance_Specialist_Compliance_Regulatory_Reporting_Specialist_Compliance_Advisor_Financial_Crime_Data_Analytics</t>
  </si>
  <si>
    <t>Regulatory_Change_Management_Specialist</t>
  </si>
  <si>
    <t>Finance_Specialist</t>
  </si>
  <si>
    <t>Credit_Specialist_Analyst</t>
  </si>
  <si>
    <t>Treasury_Specialist_Analyst</t>
  </si>
  <si>
    <t>Risk_Specialist_Analyst</t>
  </si>
  <si>
    <t>Operations_and_Technology_Specialist</t>
  </si>
  <si>
    <t>Performance_and_Rewards_Specialist</t>
  </si>
  <si>
    <t>HR_Business_Partner</t>
  </si>
  <si>
    <t>Talent_Attraction_Specialist</t>
  </si>
  <si>
    <t>Employee_Experience_and_Relations_Specialist</t>
  </si>
  <si>
    <t>Talent_Management_Specialist</t>
  </si>
  <si>
    <t>Learning_and_Organisation_Development_Specialist</t>
  </si>
  <si>
    <t>IT_Specialist</t>
  </si>
  <si>
    <t>Franchise_Operations_Representative</t>
  </si>
  <si>
    <t>Please identify and input Job role listed within your sectorial JTM / which sectorial JTM (e.g. Restaurant Designer / Food Services JTM)</t>
  </si>
  <si>
    <t>Market Research Analysis</t>
  </si>
  <si>
    <t>Advanced Data Analytics</t>
  </si>
  <si>
    <t>Sales Strategy Development</t>
  </si>
  <si>
    <t>E-commerce Platform Management</t>
  </si>
  <si>
    <t xml:space="preserve">Customer Experience Transformation </t>
  </si>
  <si>
    <t>Market Research and Analysis</t>
  </si>
  <si>
    <t>Process Optimisation</t>
  </si>
  <si>
    <t>Supplier Relationship Management</t>
  </si>
  <si>
    <t>Operations Management</t>
  </si>
  <si>
    <t>Financial modeling and analysis</t>
  </si>
  <si>
    <t>Valuation methodologies</t>
  </si>
  <si>
    <t>Financial Analysis</t>
  </si>
  <si>
    <t>Counterparty Risk Management</t>
  </si>
  <si>
    <t>Cash Management</t>
  </si>
  <si>
    <t>Risk Identification and Assessment</t>
  </si>
  <si>
    <t>Integrated Technology Roadmap Development</t>
  </si>
  <si>
    <t>Continuous Performance Management</t>
  </si>
  <si>
    <t>Strategic Business and HR Advisory</t>
  </si>
  <si>
    <t>Talent Persona Creation</t>
  </si>
  <si>
    <t>Personalised Talent Management</t>
  </si>
  <si>
    <t>Software Development</t>
  </si>
  <si>
    <t>Franchise Development and Expansion</t>
  </si>
  <si>
    <t>What are the identified job role's emerging skillsets required as per listed within the sectorial JTM</t>
  </si>
  <si>
    <t>Aerospace</t>
  </si>
  <si>
    <t>New Markets</t>
  </si>
  <si>
    <t>Expansion</t>
  </si>
  <si>
    <t>Strategic Planning and Execution</t>
  </si>
  <si>
    <t>Market Trend Identification</t>
  </si>
  <si>
    <t>Digital Marketing</t>
  </si>
  <si>
    <t xml:space="preserve">Omni-channel Strategy Development </t>
  </si>
  <si>
    <t>Brand Management</t>
  </si>
  <si>
    <t>Supply Chain Management</t>
  </si>
  <si>
    <t>Contract Negotiation</t>
  </si>
  <si>
    <t>Due diligence and risk assessment</t>
  </si>
  <si>
    <t>Debt restructuring and refinancing</t>
  </si>
  <si>
    <t>Financial statement analysis</t>
  </si>
  <si>
    <t>Risk Assessment</t>
  </si>
  <si>
    <t>Policy Implementation</t>
  </si>
  <si>
    <t>Risk Management</t>
  </si>
  <si>
    <t>Financial Statement Analysis</t>
  </si>
  <si>
    <t>Liquidity Planning</t>
  </si>
  <si>
    <t>Scenario Analysis</t>
  </si>
  <si>
    <t>Application Programming Interfaces
(APIs) Design</t>
  </si>
  <si>
    <t>Agile and Personalised Pay Philosophy
and Structures</t>
  </si>
  <si>
    <t>Talent Experience Management</t>
  </si>
  <si>
    <t>Data-led Talent Acquisition</t>
  </si>
  <si>
    <t>Talent Journey Mapping</t>
  </si>
  <si>
    <t>Strategic Talent Deployment</t>
  </si>
  <si>
    <t>Learning and Development Strategy Delivery and Experience</t>
  </si>
  <si>
    <t>Application Integration</t>
  </si>
  <si>
    <t>Operational Standards Implementation</t>
  </si>
  <si>
    <t>Air Transport</t>
  </si>
  <si>
    <t>Existing Markets</t>
  </si>
  <si>
    <t>Project</t>
  </si>
  <si>
    <t>Business Intelligence Tools Proficiency</t>
  </si>
  <si>
    <t>Team Leadership and Coaching</t>
  </si>
  <si>
    <t>Customer Relationship Management</t>
  </si>
  <si>
    <t xml:space="preserve">E-Document Management </t>
  </si>
  <si>
    <t>Operational Efficiency</t>
  </si>
  <si>
    <t>Global Sourcing</t>
  </si>
  <si>
    <t>Negotiation and deal structuring</t>
  </si>
  <si>
    <t>Financial distress analysis</t>
  </si>
  <si>
    <t>Industry and market research</t>
  </si>
  <si>
    <t>Financial Crime Detection</t>
  </si>
  <si>
    <t>Influencing and Negotiation</t>
  </si>
  <si>
    <t>Loan Structuring</t>
  </si>
  <si>
    <t>Foreign Exchange (FX) Management</t>
  </si>
  <si>
    <t>Risk Mitigation Strategies</t>
  </si>
  <si>
    <t>Data Architecture Design</t>
  </si>
  <si>
    <t>Technology-driven Evaluation and Levelling</t>
  </si>
  <si>
    <t>Technology-driven Talent Assessment Strategy</t>
  </si>
  <si>
    <t>Social Media and Talent Marketing Strategy</t>
  </si>
  <si>
    <t>Design Thinking</t>
  </si>
  <si>
    <t>Capability Assessment Framework</t>
  </si>
  <si>
    <t>Organisation Transformation</t>
  </si>
  <si>
    <t>System Maintenance</t>
  </si>
  <si>
    <t>Franchisee Training and Support</t>
  </si>
  <si>
    <t xml:space="preserve">Construction </t>
  </si>
  <si>
    <t>Stabilising Operations</t>
  </si>
  <si>
    <t>Negotiation and Deal Making</t>
  </si>
  <si>
    <t>Report Writing and Presentation</t>
  </si>
  <si>
    <t>Market Analysis and Forecasting</t>
  </si>
  <si>
    <t xml:space="preserve">Online Feedback Management </t>
  </si>
  <si>
    <t>Customer Experience Transformation</t>
  </si>
  <si>
    <t>Cost Analysis</t>
  </si>
  <si>
    <t>Agile Logistics</t>
  </si>
  <si>
    <t>Risk assessment and sensitivity analysis</t>
  </si>
  <si>
    <t>Stakeholder Engagement</t>
  </si>
  <si>
    <t>International Taxation</t>
  </si>
  <si>
    <t>Credit Portfolio Management</t>
  </si>
  <si>
    <t>Investment Analysis</t>
  </si>
  <si>
    <t>Data Security and Privacy</t>
  </si>
  <si>
    <t>Behavioural Drivers</t>
  </si>
  <si>
    <t>Work Architecture and Job Redesign</t>
  </si>
  <si>
    <t>Candidate Experience Design</t>
  </si>
  <si>
    <t>Continuous Listening Strategy</t>
  </si>
  <si>
    <t>Career Journey Design</t>
  </si>
  <si>
    <t>Workplace Culture and Change Management Advisory</t>
  </si>
  <si>
    <t>Performance Analysis and Reporting</t>
  </si>
  <si>
    <t>Education</t>
  </si>
  <si>
    <t>Market Entry Strategy Development</t>
  </si>
  <si>
    <t>Negotiation and Closing</t>
  </si>
  <si>
    <t>Logistics and Fulfillment</t>
  </si>
  <si>
    <t>Performance Monitoring and Analysis</t>
  </si>
  <si>
    <t>Data Management / Security</t>
  </si>
  <si>
    <t>Automated Inventory Management</t>
  </si>
  <si>
    <t>Market research and industry analysis</t>
  </si>
  <si>
    <t>Business turnaround strategies</t>
  </si>
  <si>
    <t>Valuation reporting and documentation</t>
  </si>
  <si>
    <t>Audit Coordination</t>
  </si>
  <si>
    <t>Reporting and Documentation</t>
  </si>
  <si>
    <t>Financial Reporting</t>
  </si>
  <si>
    <t>Pilot Programme Management</t>
  </si>
  <si>
    <t>Treasury Operations</t>
  </si>
  <si>
    <t>User Experience / User Interface Design</t>
  </si>
  <si>
    <t>Compensation Governance</t>
  </si>
  <si>
    <t>Omni-channel Communication</t>
  </si>
  <si>
    <t>Succession Planning</t>
  </si>
  <si>
    <t>Technical Support</t>
  </si>
  <si>
    <t>Compliance and Quality Assurance</t>
  </si>
  <si>
    <t>Electronics</t>
  </si>
  <si>
    <t>Local Regulatory Compliance</t>
  </si>
  <si>
    <t>Local Payment Solutions Integration</t>
  </si>
  <si>
    <t>Marketing Automation</t>
  </si>
  <si>
    <t>E-Procurement Management</t>
  </si>
  <si>
    <t>Machine to Machine (M2M) Technology Application</t>
  </si>
  <si>
    <t>Industry-specific valuation considerations</t>
  </si>
  <si>
    <t>Risk Governance</t>
  </si>
  <si>
    <t>Data Interpretation and Analysis</t>
  </si>
  <si>
    <t>Distributed Ledger Technologies Application</t>
  </si>
  <si>
    <t>Structured Financing</t>
  </si>
  <si>
    <t>Risk-Adjusted Value Forecasting</t>
  </si>
  <si>
    <t>Product Testing</t>
  </si>
  <si>
    <t>Local Network Development</t>
  </si>
  <si>
    <t>Talent Onboarding Experience Design</t>
  </si>
  <si>
    <t>Cross Cultural and Diversity Sensitivity</t>
  </si>
  <si>
    <t>Content Marketing Strategy</t>
  </si>
  <si>
    <t>Business and Financial Acumen</t>
  </si>
  <si>
    <t>Local Market Assessment and Adaptation</t>
  </si>
  <si>
    <t>Energy &amp; Chemicals</t>
  </si>
  <si>
    <t>Cultural Sensitivity and Communication</t>
  </si>
  <si>
    <t>Cross-border E-commerce Regulations</t>
  </si>
  <si>
    <t>Narrative Marketing</t>
  </si>
  <si>
    <t>Predictive Buying / Purchasing</t>
  </si>
  <si>
    <t>Cross-border transaction expertise</t>
  </si>
  <si>
    <t>Industry-specific distress indicators and risk factors</t>
  </si>
  <si>
    <t>Understanding of sector-specific market dynamics</t>
  </si>
  <si>
    <t>Change Management</t>
  </si>
  <si>
    <t>Scenario Modelling</t>
  </si>
  <si>
    <t>Technology Vendor Management</t>
  </si>
  <si>
    <t>Cross-Cultural HR Management</t>
  </si>
  <si>
    <t>Talent Value Proposition Design</t>
  </si>
  <si>
    <t>Franchise Performance Monitoring</t>
  </si>
  <si>
    <t>Environmental Services</t>
  </si>
  <si>
    <t>Local Partnership Development</t>
  </si>
  <si>
    <t>Localised Customer Service Strategies</t>
  </si>
  <si>
    <t>Cultural Sensitivity Training and Implementation</t>
  </si>
  <si>
    <t>Omni-channel Strategy Development</t>
  </si>
  <si>
    <t>E-Contract Negotiation</t>
  </si>
  <si>
    <t>Product Authentication</t>
  </si>
  <si>
    <t>Predictive Maintenance Planning</t>
  </si>
  <si>
    <t>Knowledge of industry-specific intangible assets and valuation challenges</t>
  </si>
  <si>
    <t>Cross-Cultural Financial Negotiation</t>
  </si>
  <si>
    <t>Risk Awareness</t>
  </si>
  <si>
    <t>Compliance Monitoring</t>
  </si>
  <si>
    <t>Robotic Process Automation Programming</t>
  </si>
  <si>
    <t>Sustainability and Digital Citizenship Governance</t>
  </si>
  <si>
    <t>Financial Services</t>
  </si>
  <si>
    <t>Digital Channel Development</t>
  </si>
  <si>
    <t>Local/Global Market Research Expertise</t>
  </si>
  <si>
    <t>Cultural Acclimatisation and Adaptability</t>
  </si>
  <si>
    <t>E-Document Management</t>
  </si>
  <si>
    <t>Sourcing Portfolio Analysis</t>
  </si>
  <si>
    <t>Health and Safety Compliance</t>
  </si>
  <si>
    <t>Cultural Alignment and Training Customisation</t>
  </si>
  <si>
    <t>Food Manufacturing</t>
  </si>
  <si>
    <t>Engagement with Overseas Government Officials and TACs</t>
  </si>
  <si>
    <t>Electronic Data Interchanges (EDI)</t>
  </si>
  <si>
    <t>Sustainable Sourcing and Procurement</t>
  </si>
  <si>
    <t>Sustainable Engineering</t>
  </si>
  <si>
    <t>Data-driven Story Telling</t>
  </si>
  <si>
    <t>Food Services</t>
  </si>
  <si>
    <t>Cross-Cultural Marketing Adaptation</t>
  </si>
  <si>
    <t>Complex Problem Solving</t>
  </si>
  <si>
    <t>People Analytics</t>
  </si>
  <si>
    <t>Customer Experience Enhancement</t>
  </si>
  <si>
    <t>Healthcare</t>
  </si>
  <si>
    <t>Process Excellence</t>
  </si>
  <si>
    <t>Organisational Behaviour and Change Management</t>
  </si>
  <si>
    <t>Local Market Research and Adaptation</t>
  </si>
  <si>
    <t>Hotel</t>
  </si>
  <si>
    <t>Investigation</t>
  </si>
  <si>
    <t>Understanding Local Franchise Regulations</t>
  </si>
  <si>
    <t>ICT &amp; Media</t>
  </si>
  <si>
    <t>Conflict Management</t>
  </si>
  <si>
    <t>HR Technology Adoption</t>
  </si>
  <si>
    <t>Cybersecurity</t>
  </si>
  <si>
    <t>Land Transport</t>
  </si>
  <si>
    <t>Relationships and Communication</t>
  </si>
  <si>
    <t>Systems Thinking</t>
  </si>
  <si>
    <t>Logistics</t>
  </si>
  <si>
    <t>Automation Management</t>
  </si>
  <si>
    <t>Progressive and Inclusive Workforce Policy Implementation</t>
  </si>
  <si>
    <t>Marine &amp; Offshore</t>
  </si>
  <si>
    <t>Precision Engineering</t>
  </si>
  <si>
    <t>Professional Services</t>
  </si>
  <si>
    <t>Real Estate</t>
  </si>
  <si>
    <t>IT Auditing</t>
  </si>
  <si>
    <t>Retail</t>
  </si>
  <si>
    <t>Sea Transport</t>
  </si>
  <si>
    <t>Security</t>
  </si>
  <si>
    <t>Quality Control</t>
  </si>
  <si>
    <t>Wholesale Trade</t>
  </si>
  <si>
    <t>Audit Reporting</t>
  </si>
  <si>
    <t>Others (pls specify below)</t>
  </si>
  <si>
    <t xml:space="preserve">Country: </t>
  </si>
  <si>
    <t xml:space="preserve">State: </t>
  </si>
  <si>
    <t xml:space="preserve">
Trainee's Contribution
</t>
  </si>
  <si>
    <r>
      <t>•</t>
    </r>
    <r>
      <rPr>
        <sz val="11"/>
        <color theme="1"/>
        <rFont val="Calibri"/>
        <family val="2"/>
        <scheme val="minor"/>
      </rPr>
      <t>     Not claiming Absentee Payroll for classroom training (if any) that is part of this programme.</t>
    </r>
  </si>
  <si>
    <r>
      <t>•</t>
    </r>
    <r>
      <rPr>
        <sz val="11"/>
        <color theme="1"/>
        <rFont val="Calibri"/>
        <family val="2"/>
        <scheme val="minor"/>
      </rPr>
      <t>     Not receiving manpower funding for salaries from any government agency for operations.</t>
    </r>
  </si>
  <si>
    <t>•     Responsible to send across the On-The-Job Blueprint Template to the programme partner at least 2 weeks before commencement of On-The-Job Training. On-The-Job Training is expected to commence on _____________ .</t>
  </si>
  <si>
    <r>
      <t>•</t>
    </r>
    <r>
      <rPr>
        <sz val="11"/>
        <color rgb="FF000000"/>
        <rFont val="Calibri"/>
        <family val="2"/>
        <scheme val="minor"/>
      </rPr>
      <t>       Be offered a PMET job role with a monthly gross salaries of at least $4,000.</t>
    </r>
  </si>
  <si>
    <r>
      <t>•</t>
    </r>
    <r>
      <rPr>
        <sz val="11"/>
        <color rgb="FF000000"/>
        <rFont val="Calibri"/>
        <family val="2"/>
        <scheme val="minor"/>
      </rPr>
      <t>       Be offered a full time, on permanent basis or at least a 12-months employment contract.</t>
    </r>
  </si>
  <si>
    <r>
      <t>•</t>
    </r>
    <r>
      <rPr>
        <sz val="11"/>
        <color rgb="FF000000"/>
        <rFont val="Calibri"/>
        <family val="2"/>
        <scheme val="minor"/>
      </rPr>
      <t>       Have graduated or completed NS for at least 2 years, whichever is later, at the point of application.</t>
    </r>
  </si>
  <si>
    <r>
      <t>•</t>
    </r>
    <r>
      <rPr>
        <sz val="11"/>
        <color rgb="FF000000"/>
        <rFont val="Calibri"/>
        <family val="2"/>
        <scheme val="minor"/>
      </rPr>
      <t xml:space="preserve">       Not be </t>
    </r>
    <r>
      <rPr>
        <sz val="11"/>
        <color theme="1"/>
        <rFont val="Calibri"/>
        <family val="2"/>
        <scheme val="minor"/>
      </rPr>
      <t>concurrently undergoing any similar programme funded by WSG or any agencies.</t>
    </r>
  </si>
  <si>
    <r>
      <t>•       Not be a shareholder</t>
    </r>
    <r>
      <rPr>
        <vertAlign val="superscript"/>
        <sz val="11"/>
        <color theme="1"/>
        <rFont val="Calibri"/>
        <family val="2"/>
        <scheme val="minor"/>
      </rPr>
      <t xml:space="preserve">[1] </t>
    </r>
    <r>
      <rPr>
        <sz val="11"/>
        <color theme="1"/>
        <rFont val="Calibri"/>
        <family val="2"/>
        <scheme val="minor"/>
      </rPr>
      <t>of the applicant company, or any of its related companies.</t>
    </r>
  </si>
  <si>
    <t>[3] WSG’s Career Conversion Programme for Internationalisation Professionals 2017 - 2023</t>
  </si>
  <si>
    <t>Section G: Acknowledgement</t>
  </si>
  <si>
    <t>Section F: Documents Required for Application</t>
  </si>
  <si>
    <t>• Candidate with ≥2 years employment gap can be supported even with prior experience in the same role hired for</t>
  </si>
  <si>
    <t>Only applicable if candidate meets the scenarios below:</t>
  </si>
  <si>
    <t>• Singapore Citizen or Permanent Resident aged &lt;40 year old with ≥6 months employment gap can be  supported with enhanced funding</t>
  </si>
  <si>
    <t>We have performed the following check(s) and assessed that the Trainee meets the career conversion programme requirement for the above-mentioned CCP. (PP to check the applicable boxes below)</t>
  </si>
  <si>
    <t>I have evaluated the application and Trainee’s details and hereby confirm that the application has been:</t>
  </si>
  <si>
    <t xml:space="preserve">Name and Signature of PP staff: </t>
  </si>
  <si>
    <t>•	What products or services does the company offer?
•	How many outlets does the company have in Singapore?
•	Does the company have any offices overseas? If so, in which countries and how many offices are there?
•	Can you provide a summary of the company’s past Redeployment/JRR application history, if applicable?</t>
  </si>
  <si>
    <t>•     Registered or incorporated in Singapore</t>
  </si>
  <si>
    <r>
      <t xml:space="preserve">•     Offering the identified job(s) on this programme as roles that are </t>
    </r>
    <r>
      <rPr>
        <u/>
        <sz val="11"/>
        <color theme="1"/>
        <rFont val="Calibri"/>
        <family val="2"/>
        <scheme val="minor"/>
      </rPr>
      <t>not</t>
    </r>
    <r>
      <rPr>
        <sz val="11"/>
        <color theme="1"/>
        <rFont val="Calibri"/>
        <family val="2"/>
        <scheme val="minor"/>
      </rPr>
      <t xml:space="preserve"> intended for ad-hoc staff redeployment or business-as-usual training related to existing job functions e.g. Management Trainee.</t>
    </r>
  </si>
  <si>
    <t>•     In compliance with the Employment Act 1968.</t>
  </si>
  <si>
    <t xml:space="preserve">My company declares that we are: </t>
  </si>
  <si>
    <r>
      <t>My</t>
    </r>
    <r>
      <rPr>
        <b/>
        <sz val="11"/>
        <color rgb="FF000000"/>
        <rFont val="Calibri"/>
        <family val="2"/>
        <scheme val="minor"/>
      </rPr>
      <t xml:space="preserve"> </t>
    </r>
    <r>
      <rPr>
        <b/>
        <sz val="11"/>
        <color theme="1"/>
        <rFont val="Calibri"/>
        <family val="2"/>
        <scheme val="minor"/>
      </rPr>
      <t>company</t>
    </r>
    <r>
      <rPr>
        <b/>
        <sz val="11"/>
        <color rgb="FF000000"/>
        <rFont val="Calibri"/>
        <family val="2"/>
        <scheme val="minor"/>
      </rPr>
      <t xml:space="preserve"> has ensured that the identified employee(s) to be placed on the programme must:</t>
    </r>
  </si>
  <si>
    <t xml:space="preserve">My company acknowledges that: </t>
  </si>
  <si>
    <r>
      <t>·</t>
    </r>
    <r>
      <rPr>
        <sz val="10"/>
        <color theme="1"/>
        <rFont val="Times New Roman"/>
        <family val="1"/>
      </rPr>
      <t xml:space="preserve">       </t>
    </r>
    <r>
      <rPr>
        <sz val="10"/>
        <color theme="1"/>
        <rFont val="Calibri"/>
        <family val="2"/>
        <scheme val="minor"/>
      </rPr>
      <t>Any incomplete or inaccurate information in this submission may render this application to be rejected, or clawback of any monies disbursed; and</t>
    </r>
  </si>
  <si>
    <r>
      <t>·</t>
    </r>
    <r>
      <rPr>
        <sz val="10"/>
        <color theme="1"/>
        <rFont val="Times New Roman"/>
        <family val="1"/>
      </rPr>
      <t xml:space="preserve">       </t>
    </r>
    <r>
      <rPr>
        <sz val="10"/>
        <color theme="1"/>
        <rFont val="Calibri"/>
        <family val="2"/>
        <scheme val="minor"/>
      </rPr>
      <t>Training done prior to approval will not be supported.</t>
    </r>
  </si>
  <si>
    <t>Salary Support Computation</t>
  </si>
  <si>
    <t>Company's Name</t>
  </si>
  <si>
    <t>Fixed monthly salary (Mth 4)</t>
  </si>
  <si>
    <t>Fixed monthly salary (Mth 5)</t>
  </si>
  <si>
    <t>Fixed monthly salary (Mth 6)</t>
  </si>
  <si>
    <t>Fixed monthly salary (Mth 7)</t>
  </si>
  <si>
    <t>Fixed monthly salary (Mth 8)</t>
  </si>
  <si>
    <t>Fixed monthly salary (Mth 9)</t>
  </si>
  <si>
    <t>Salary Support 
(Mth 2)</t>
  </si>
  <si>
    <t>Salary Support 
(Mth 3)</t>
  </si>
  <si>
    <t>Salary Support 
(Mth 4)</t>
  </si>
  <si>
    <t>Salary Support 
(Mth 5)</t>
  </si>
  <si>
    <t>Salary Support 
(Mth 6)</t>
  </si>
  <si>
    <t>Salary support (Mth 7)</t>
  </si>
  <si>
    <t>Salary Support 
(Mth 8)</t>
  </si>
  <si>
    <t>Salary Support 
(Mth 9)</t>
  </si>
  <si>
    <t>Total</t>
  </si>
  <si>
    <t>PMET / Non-PMET</t>
  </si>
  <si>
    <t>To be completed by Programme Partner</t>
  </si>
  <si>
    <t>Overseas Allowance</t>
  </si>
  <si>
    <t>Applicable salary support rate (70%)</t>
  </si>
  <si>
    <t>APPLICATION FORM_NEW HIRE</t>
  </si>
  <si>
    <t>Previous Employment</t>
  </si>
  <si>
    <t>New / Current Employment</t>
  </si>
  <si>
    <t>Company Name</t>
  </si>
  <si>
    <t>Industry Sector</t>
  </si>
  <si>
    <t>New Hire 1</t>
  </si>
  <si>
    <t>New Hire 2</t>
  </si>
  <si>
    <t>New Hire 3</t>
  </si>
  <si>
    <t>Department</t>
  </si>
  <si>
    <t>Section D: Change in Job Role</t>
  </si>
  <si>
    <t>New Hire OJT Plan #1</t>
  </si>
  <si>
    <t>New Hire 4</t>
  </si>
  <si>
    <t>New Hire 5</t>
  </si>
  <si>
    <t>Market_Strategy</t>
  </si>
  <si>
    <t>Company_goals</t>
  </si>
  <si>
    <t>Sector_Specific_Growth_Skills</t>
  </si>
  <si>
    <t>Cross-cultural stakeholder Engagement and Management</t>
  </si>
  <si>
    <t>Data Analytics and storytelling</t>
  </si>
  <si>
    <t>Global Market Entry Strategy</t>
  </si>
  <si>
    <t xml:space="preserve">New / Current Employment
</t>
  </si>
  <si>
    <t xml:space="preserve">Please select the closest job roles from the list to the respective job role </t>
  </si>
  <si>
    <r>
      <t>•</t>
    </r>
    <r>
      <rPr>
        <sz val="11"/>
        <color theme="1"/>
        <rFont val="Calibri"/>
        <family val="2"/>
        <scheme val="minor"/>
      </rPr>
      <t>     Committed to design and implement a robust Training Plan to support the identified employee to take on a job role he/she has little or no experience in the identified market, for overseas postings.</t>
    </r>
  </si>
  <si>
    <r>
      <t xml:space="preserve">What is career health? 
</t>
    </r>
    <r>
      <rPr>
        <sz val="11"/>
        <color theme="1"/>
        <rFont val="Calibri"/>
        <family val="2"/>
        <scheme val="minor"/>
      </rPr>
      <t>Career health refers to the overall well-being and satisfaction in one's professional life, including job satisfaction, work-life balance, career progression, skill development, and fulfillment in one's chosen career path. Similar to physical and mental health, career health is vital for overall satisfaction and happiness, involving a balance between personal and professional goals, continuous learning and a sense of purpose in one's work.</t>
    </r>
  </si>
  <si>
    <t xml:space="preserve">•     We are willing to attend the Structured Career Planning workshops approved by Workforce Singapore to learn how to conduct these conversations effectively, and embark in Career Health journey.                   </t>
  </si>
  <si>
    <r>
      <t>·</t>
    </r>
    <r>
      <rPr>
        <sz val="10"/>
        <color theme="1"/>
        <rFont val="Times New Roman"/>
        <family val="1"/>
      </rPr>
      <t xml:space="preserve">       </t>
    </r>
    <r>
      <rPr>
        <sz val="10"/>
        <color theme="1"/>
        <rFont val="Calibri"/>
        <family val="2"/>
        <scheme val="minor"/>
      </rPr>
      <t>Processing time upon receipt of the full application form (including attachments for Section F: Documents Required) may take up to 4 weeks; and</t>
    </r>
  </si>
  <si>
    <t>•     Committed to work with WSG and Programme Partner on the necessary administrative matters related to the Programme, including media profiling where identified.</t>
  </si>
  <si>
    <t>PP to Fill</t>
  </si>
  <si>
    <t>Application Approval Date</t>
  </si>
  <si>
    <t>•	What are the criteria used to select trainees for the posting?
•	What are the expected KPIs from trainees after completing the OMIP, and what are the KPIs at 24 and 36 months?
•	In what ways would the trainee's posting support the company in achieving its mid to long-term goals?</t>
  </si>
  <si>
    <t>•	What is the objective or rationale behind this project?
•	Could you provide a brief description of the company's mid to long-term goals or aspirations? For example, is the company aiming to leverage digital transformation for global expansion, enhance sustainability practices across international operations, or capitalise on emerging market opportunities in the Asia-Pacific region?
•	Has the company developed or will be developing career development plans for your employees to achieve your mid to long-term goals?
•	How will the company support employees' career development plans?</t>
  </si>
  <si>
    <t>•     My current HR Manager / Line Manager / Supervisors is IHRP certified, and has the capability to conduct Structured Career Conversations with the Trainee before and after OJT.</t>
  </si>
  <si>
    <r>
      <t xml:space="preserve">Job Title / Designation
</t>
    </r>
    <r>
      <rPr>
        <b/>
        <i/>
        <sz val="11"/>
        <color rgb="FFFF0000"/>
        <rFont val="Calibri"/>
        <family val="2"/>
        <scheme val="minor"/>
      </rPr>
      <t>(Please select Department dropdown first)</t>
    </r>
  </si>
  <si>
    <t>Previous Employment (Last Held)</t>
  </si>
  <si>
    <t>New Employment</t>
  </si>
  <si>
    <t>Key Performance Indicators (KPIs)</t>
  </si>
  <si>
    <t>Training Activities</t>
  </si>
  <si>
    <r>
      <rPr>
        <b/>
        <sz val="11"/>
        <color theme="1"/>
        <rFont val="Calibri"/>
        <family val="2"/>
        <scheme val="minor"/>
      </rPr>
      <t xml:space="preserve">What is career conversation and career development plan?
</t>
    </r>
    <r>
      <rPr>
        <sz val="11"/>
        <color theme="1"/>
        <rFont val="Calibri"/>
        <family val="2"/>
        <scheme val="minor"/>
      </rPr>
      <t xml:space="preserve">Career conversation and career development plan are integral components of an employee's professional growth within an organisation. A career conversation is a structured dialogue between an employee and a manager, focused on the individual's career aspirations, goals, development needs, and progression within the organisation. It provides a platform for employees to align their interests, strengths, and career aspirations with the organisation's objectives, identify skill gaps, and explore individual development opportunities. On the other hand, a career development plan is a strategic roadmap outlining an individual's professional goals within the organisation's requirements. It includes skills assessment, steps for skill enhancement, and career growth, encompassing both short-term and long-term objectives, actions for skill development, training opportunities, and a timeline for achieving milestones.
</t>
    </r>
    <r>
      <rPr>
        <b/>
        <sz val="11"/>
        <color theme="1"/>
        <rFont val="Calibri"/>
        <family val="2"/>
        <scheme val="minor"/>
      </rPr>
      <t xml:space="preserve">How are career conversation and career development plan related to Job Redesign and Reskilling? </t>
    </r>
    <r>
      <rPr>
        <sz val="11"/>
        <color theme="1"/>
        <rFont val="Calibri"/>
        <family val="2"/>
        <scheme val="minor"/>
      </rPr>
      <t xml:space="preserve">
Job Redesign and Reskilling involves restructuring job roles within the organisation and providing employees with the essential skills to meet evolving job requirements and organisational needs. In this context, career development plans can be tailored to support the reskilling efforts, ensuring that employees are equipped with the necessary skills to adapt to changing role demands. Clear career development plans give employees a sense of direction and purpose, positively impacting their performance and productivity. These allows employees undergoing on-the-job training (OJT) to understand the organisation's intent and investment in their growth and development within the organisation, leading to higher levels of engagement and job satisfaction. </t>
    </r>
  </si>
  <si>
    <t>•     My current HR Manager / Line Manager / Supervisors  have shared the purpose and potential career pathways this overseas posting will benefit the trainee.</t>
  </si>
  <si>
    <t xml:space="preserve">•     My current HR Manager / Line Manager / Supervisors have clearly outline and communicated the developmental skills and competencies that the trainee is expected to acquire, as detailed above, by the end of his/her in-market training. </t>
  </si>
  <si>
    <t xml:space="preserve">Previous Employer Name </t>
  </si>
  <si>
    <t xml:space="preserve">Last Employment Date </t>
  </si>
  <si>
    <t>Last Drawn Salary</t>
  </si>
  <si>
    <t>Previous Job Designation</t>
  </si>
  <si>
    <t>1) Please ensure the Training Plan fields are completed 
2) Host Companies are to ensure Training Plan submitted is adhere to and complete by the end of the Career Conversion Programme		
3) WSG may audit the relevant documents submitted by the Company from time to time. The Company is expected to render full assistance upon request.</t>
  </si>
  <si>
    <t xml:space="preserve">Office Email </t>
  </si>
  <si>
    <r>
      <rPr>
        <sz val="11"/>
        <rFont val="Calibri"/>
        <family val="2"/>
        <scheme val="minor"/>
      </rPr>
      <t xml:space="preserve">• </t>
    </r>
    <r>
      <rPr>
        <sz val="11"/>
        <color rgb="FF0070C0"/>
        <rFont val="Calibri"/>
        <family val="2"/>
        <scheme val="minor"/>
      </rPr>
      <t>XX</t>
    </r>
    <r>
      <rPr>
        <sz val="11"/>
        <rFont val="Calibri"/>
        <family val="2"/>
        <scheme val="minor"/>
      </rPr>
      <t>% of locals are mature workers</t>
    </r>
    <r>
      <rPr>
        <sz val="11"/>
        <color rgb="FF0070C0"/>
        <rFont val="Calibri"/>
        <family val="2"/>
        <scheme val="minor"/>
      </rPr>
      <t xml:space="preserve"> </t>
    </r>
    <r>
      <rPr>
        <sz val="11"/>
        <rFont val="Calibri"/>
        <family val="2"/>
        <scheme val="minor"/>
      </rPr>
      <t>(40 yrs and above)</t>
    </r>
  </si>
  <si>
    <t>Trainee's Acknowledgement</t>
  </si>
  <si>
    <t xml:space="preserve">I understand how the overseas posting and in-market training help me achieve my career goals
</t>
  </si>
  <si>
    <r>
      <t>Duration
(Week / Month)</t>
    </r>
    <r>
      <rPr>
        <b/>
        <i/>
        <sz val="11"/>
        <color rgb="FFFF0000"/>
        <rFont val="Calibri"/>
        <family val="2"/>
        <scheme val="minor"/>
      </rPr>
      <t xml:space="preserve">
</t>
    </r>
    <r>
      <rPr>
        <i/>
        <sz val="11"/>
        <color rgb="FFFF0000"/>
        <rFont val="Calibri"/>
        <family val="2"/>
        <scheme val="minor"/>
      </rPr>
      <t>Add up to total funding period</t>
    </r>
  </si>
  <si>
    <t>Section H: Programme Partner's Assessment and Declaration (SBF only)</t>
  </si>
  <si>
    <t xml:space="preserve">Email and Contact </t>
  </si>
  <si>
    <t>Duration of the Overseas Posting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</si>
</sst>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Red]\-&quot;$&quot;#,##0.00"/>
    <numFmt numFmtId="44" formatCode="_-&quot;$&quot;* #,##0.00_-;\-&quot;$&quot;* #,##0.00_-;_-&quot;$&quot;* &quot;-&quot;??_-;_-@_-"/>
    <numFmt numFmtId="43" formatCode="_-* #,##0.00_-;\-* #,##0.00_-;_-* &quot;-&quot;??_-;_-@_-"/>
    <numFmt numFmtId="164" formatCode="[$-14809]d/m/yyyy;@"/>
    <numFmt numFmtId="165" formatCode="&quot;$&quot;#,##0.00"/>
    <numFmt numFmtId="166" formatCode="[$-14809]d\ mmm\ yyyy;@"/>
    <numFmt numFmtId="167" formatCode="_-* #,##0_-;\-* #,##0_-;_-* &quot;-&quot;??_-;_-@_-"/>
    <numFmt numFmtId="168" formatCode="dd\-mmm\-yyyy"/>
  </numFmts>
  <fonts count="47">
    <font>
      <sz val="11"/>
      <color theme="1"/>
      <name val="Calibri"/>
      <family val="2"/>
      <scheme val="minor"/>
    </font>
    <font>
      <sz val="11"/>
      <color theme="1"/>
      <name val="Calibri"/>
      <family val="2"/>
      <scheme val="minor"/>
    </font>
    <font>
      <b/>
      <sz val="11"/>
      <color theme="1"/>
      <name val="Calibri"/>
      <family val="2"/>
      <scheme val="minor"/>
    </font>
    <font>
      <i/>
      <sz val="11"/>
      <color theme="0" tint="-0.499984740745262"/>
      <name val="Calibri"/>
      <family val="2"/>
      <scheme val="minor"/>
    </font>
    <font>
      <u/>
      <sz val="11"/>
      <color theme="10"/>
      <name val="Calibri"/>
      <family val="2"/>
      <scheme val="minor"/>
    </font>
    <font>
      <sz val="11"/>
      <color rgb="FF000000"/>
      <name val="Calibri"/>
      <family val="2"/>
      <scheme val="minor"/>
    </font>
    <font>
      <b/>
      <sz val="14"/>
      <color theme="1"/>
      <name val="Calibri"/>
      <family val="2"/>
      <scheme val="minor"/>
    </font>
    <font>
      <i/>
      <sz val="11"/>
      <color theme="1"/>
      <name val="Calibri"/>
      <family val="2"/>
      <scheme val="minor"/>
    </font>
    <font>
      <i/>
      <sz val="10"/>
      <color theme="0" tint="-0.499984740745262"/>
      <name val="Calibri"/>
      <family val="2"/>
      <scheme val="minor"/>
    </font>
    <font>
      <vertAlign val="superscript"/>
      <sz val="11"/>
      <color theme="1"/>
      <name val="Calibri"/>
      <family val="2"/>
      <scheme val="minor"/>
    </font>
    <font>
      <b/>
      <sz val="11"/>
      <color rgb="FF000000"/>
      <name val="Calibri"/>
      <family val="2"/>
      <scheme val="minor"/>
    </font>
    <font>
      <sz val="11"/>
      <color theme="1"/>
      <name val="Times New Roman"/>
      <family val="1"/>
    </font>
    <font>
      <u/>
      <sz val="11"/>
      <color theme="1"/>
      <name val="Calibri"/>
      <family val="2"/>
      <scheme val="minor"/>
    </font>
    <font>
      <sz val="11"/>
      <color rgb="FF0070C0"/>
      <name val="Calibri"/>
      <family val="2"/>
      <scheme val="minor"/>
    </font>
    <font>
      <i/>
      <sz val="11"/>
      <color rgb="FF0070C0"/>
      <name val="Calibri"/>
      <family val="2"/>
      <scheme val="minor"/>
    </font>
    <font>
      <sz val="11"/>
      <name val="Calibri"/>
      <family val="2"/>
      <scheme val="minor"/>
    </font>
    <font>
      <i/>
      <sz val="11"/>
      <color rgb="FF000000"/>
      <name val="Calibri"/>
      <family val="2"/>
      <scheme val="minor"/>
    </font>
    <font>
      <sz val="7"/>
      <color rgb="FF000000"/>
      <name val="Times New Roman"/>
      <family val="1"/>
    </font>
    <font>
      <b/>
      <u/>
      <sz val="16"/>
      <color rgb="FF000000"/>
      <name val="Calibri"/>
      <family val="2"/>
      <scheme val="minor"/>
    </font>
    <font>
      <b/>
      <u/>
      <sz val="14"/>
      <color rgb="FF000000"/>
      <name val="Calibri"/>
      <family val="2"/>
      <scheme val="minor"/>
    </font>
    <font>
      <b/>
      <sz val="10"/>
      <color rgb="FF000000"/>
      <name val="Calibri"/>
      <family val="2"/>
      <scheme val="minor"/>
    </font>
    <font>
      <sz val="10"/>
      <color rgb="FF000000"/>
      <name val="Calibri"/>
      <family val="2"/>
      <scheme val="minor"/>
    </font>
    <font>
      <b/>
      <sz val="13"/>
      <color theme="1"/>
      <name val="Calibri"/>
      <family val="2"/>
      <scheme val="minor"/>
    </font>
    <font>
      <sz val="10"/>
      <color theme="1"/>
      <name val="Arial"/>
      <family val="2"/>
    </font>
    <font>
      <b/>
      <i/>
      <sz val="11"/>
      <color theme="1"/>
      <name val="Calibri"/>
      <family val="2"/>
      <scheme val="minor"/>
    </font>
    <font>
      <b/>
      <sz val="10"/>
      <color theme="1"/>
      <name val="Calibri"/>
      <family val="2"/>
      <scheme val="minor"/>
    </font>
    <font>
      <sz val="10"/>
      <color theme="1"/>
      <name val="Calibri"/>
      <family val="2"/>
      <scheme val="minor"/>
    </font>
    <font>
      <sz val="10"/>
      <name val="Arial"/>
      <family val="2"/>
    </font>
    <font>
      <sz val="10"/>
      <name val="Geneva"/>
      <family val="2"/>
    </font>
    <font>
      <sz val="10"/>
      <name val="Arial Narrow"/>
      <family val="2"/>
    </font>
    <font>
      <u/>
      <sz val="10"/>
      <color indexed="12"/>
      <name val="Arial"/>
      <family val="2"/>
    </font>
    <font>
      <sz val="12"/>
      <color indexed="8"/>
      <name val="Times New Roman"/>
      <family val="1"/>
    </font>
    <font>
      <sz val="10"/>
      <color indexed="8"/>
      <name val="Arial"/>
      <family val="2"/>
    </font>
    <font>
      <sz val="11"/>
      <name val="ＭＳ Ｐゴシック"/>
      <family val="3"/>
      <charset val="128"/>
    </font>
    <font>
      <i/>
      <sz val="11"/>
      <name val="Calibri"/>
      <family val="2"/>
      <scheme val="minor"/>
    </font>
    <font>
      <sz val="8"/>
      <name val="Calibri"/>
      <family val="2"/>
      <scheme val="minor"/>
    </font>
    <font>
      <sz val="8"/>
      <color rgb="FF000000"/>
      <name val="Segoe UI"/>
      <family val="2"/>
    </font>
    <font>
      <i/>
      <sz val="11"/>
      <color rgb="FFFF0000"/>
      <name val="Calibri"/>
      <family val="2"/>
      <scheme val="minor"/>
    </font>
    <font>
      <sz val="8"/>
      <color theme="1"/>
      <name val="Calibri"/>
      <family val="2"/>
      <scheme val="minor"/>
    </font>
    <font>
      <b/>
      <sz val="11"/>
      <color theme="0"/>
      <name val="Calibri"/>
      <family val="2"/>
      <scheme val="minor"/>
    </font>
    <font>
      <sz val="10"/>
      <color theme="1"/>
      <name val="Symbol"/>
      <family val="1"/>
      <charset val="2"/>
    </font>
    <font>
      <sz val="10"/>
      <color theme="1"/>
      <name val="Times New Roman"/>
      <family val="1"/>
    </font>
    <font>
      <sz val="13"/>
      <color theme="1"/>
      <name val="Calibri"/>
      <family val="2"/>
      <scheme val="minor"/>
    </font>
    <font>
      <sz val="12"/>
      <color theme="1"/>
      <name val="Calibri"/>
      <family val="2"/>
      <scheme val="minor"/>
    </font>
    <font>
      <sz val="12"/>
      <name val="Calibri"/>
      <family val="2"/>
      <scheme val="minor"/>
    </font>
    <font>
      <i/>
      <sz val="12"/>
      <color theme="0" tint="-0.499984740745262"/>
      <name val="Calibri"/>
      <family val="2"/>
      <scheme val="minor"/>
    </font>
    <font>
      <b/>
      <i/>
      <sz val="11"/>
      <color rgb="FFFF0000"/>
      <name val="Calibri"/>
      <family val="2"/>
      <scheme val="minor"/>
    </font>
  </fonts>
  <fills count="19">
    <fill>
      <patternFill patternType="none"/>
    </fill>
    <fill>
      <patternFill patternType="gray125"/>
    </fill>
    <fill>
      <patternFill patternType="solid">
        <fgColor theme="0" tint="-0.14999847407452621"/>
        <bgColor indexed="64"/>
      </patternFill>
    </fill>
    <fill>
      <patternFill patternType="solid">
        <fgColor rgb="FFEDEDED"/>
        <bgColor indexed="64"/>
      </patternFill>
    </fill>
    <fill>
      <patternFill patternType="solid">
        <fgColor theme="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rgb="FFC5299B"/>
        <bgColor indexed="64"/>
      </patternFill>
    </fill>
    <fill>
      <patternFill patternType="solid">
        <fgColor theme="9"/>
        <bgColor indexed="64"/>
      </patternFill>
    </fill>
    <fill>
      <patternFill patternType="solid">
        <fgColor rgb="FF002060"/>
        <bgColor indexed="64"/>
      </patternFill>
    </fill>
    <fill>
      <patternFill patternType="solid">
        <fgColor theme="1"/>
        <bgColor indexed="64"/>
      </patternFill>
    </fill>
    <fill>
      <patternFill patternType="solid">
        <fgColor theme="5" tint="0.79998168889431442"/>
        <bgColor indexed="64"/>
      </patternFill>
    </fill>
    <fill>
      <patternFill patternType="solid">
        <fgColor theme="5"/>
        <bgColor indexed="64"/>
      </patternFill>
    </fill>
    <fill>
      <patternFill patternType="solid">
        <fgColor theme="0"/>
        <bgColor indexed="64"/>
      </patternFill>
    </fill>
  </fills>
  <borders count="4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top/>
      <bottom style="medium">
        <color indexed="64"/>
      </bottom>
      <diagonal/>
    </border>
  </borders>
  <cellStyleXfs count="29">
    <xf numFmtId="0" fontId="0" fillId="0" borderId="0"/>
    <xf numFmtId="0" fontId="4" fillId="0" borderId="0" applyNumberFormat="0" applyFill="0" applyBorder="0" applyAlignment="0" applyProtection="0"/>
    <xf numFmtId="0" fontId="23" fillId="0" borderId="0"/>
    <xf numFmtId="0" fontId="27" fillId="0" borderId="0"/>
    <xf numFmtId="0" fontId="27" fillId="0" borderId="0"/>
    <xf numFmtId="0" fontId="28" fillId="0" borderId="0"/>
    <xf numFmtId="40" fontId="23" fillId="0" borderId="0" applyFont="0" applyFill="0" applyBorder="0" applyAlignment="0" applyProtection="0">
      <alignment vertical="center"/>
    </xf>
    <xf numFmtId="40" fontId="23" fillId="0" borderId="0" applyFont="0" applyFill="0" applyBorder="0" applyAlignment="0" applyProtection="0">
      <alignment vertical="center"/>
    </xf>
    <xf numFmtId="43" fontId="29" fillId="0" borderId="0" applyFont="0" applyFill="0" applyBorder="0" applyAlignment="0" applyProtection="0"/>
    <xf numFmtId="43" fontId="29" fillId="0" borderId="0" applyFont="0" applyFill="0" applyBorder="0" applyAlignment="0" applyProtection="0"/>
    <xf numFmtId="0" fontId="30" fillId="0" borderId="0" applyNumberFormat="0" applyFill="0" applyBorder="0" applyAlignment="0" applyProtection="0">
      <alignment vertical="top"/>
      <protection locked="0"/>
    </xf>
    <xf numFmtId="0" fontId="27" fillId="0" borderId="0"/>
    <xf numFmtId="0" fontId="27" fillId="0" borderId="0"/>
    <xf numFmtId="0" fontId="23" fillId="0" borderId="0"/>
    <xf numFmtId="0" fontId="31" fillId="0" borderId="0"/>
    <xf numFmtId="0" fontId="27" fillId="0" borderId="0"/>
    <xf numFmtId="0" fontId="29" fillId="0" borderId="0"/>
    <xf numFmtId="0" fontId="27" fillId="0" borderId="0"/>
    <xf numFmtId="0" fontId="27" fillId="0" borderId="0"/>
    <xf numFmtId="0" fontId="1" fillId="0" borderId="0"/>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0" fontId="32" fillId="0" borderId="0"/>
    <xf numFmtId="0" fontId="33" fillId="0" borderId="0">
      <alignment vertical="center"/>
    </xf>
    <xf numFmtId="0" fontId="1" fillId="0" borderId="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43" fillId="0" borderId="0"/>
  </cellStyleXfs>
  <cellXfs count="256">
    <xf numFmtId="0" fontId="0" fillId="0" borderId="0" xfId="0"/>
    <xf numFmtId="0" fontId="3" fillId="0" borderId="0" xfId="0" applyFont="1"/>
    <xf numFmtId="0" fontId="0" fillId="0" borderId="1" xfId="0" applyBorder="1"/>
    <xf numFmtId="0" fontId="0" fillId="0" borderId="2" xfId="0" applyBorder="1"/>
    <xf numFmtId="0" fontId="0" fillId="0" borderId="3" xfId="0" applyBorder="1"/>
    <xf numFmtId="0" fontId="0" fillId="0" borderId="17" xfId="0" applyBorder="1"/>
    <xf numFmtId="0" fontId="0" fillId="0" borderId="7" xfId="0" applyBorder="1"/>
    <xf numFmtId="164" fontId="0" fillId="0" borderId="19" xfId="0" applyNumberFormat="1" applyBorder="1"/>
    <xf numFmtId="0" fontId="0" fillId="0" borderId="8" xfId="0" applyBorder="1"/>
    <xf numFmtId="0" fontId="0" fillId="0" borderId="19" xfId="0" applyBorder="1"/>
    <xf numFmtId="0" fontId="0" fillId="0" borderId="21" xfId="0" applyBorder="1"/>
    <xf numFmtId="0" fontId="0" fillId="0" borderId="22" xfId="0" applyBorder="1"/>
    <xf numFmtId="0" fontId="0" fillId="0" borderId="23" xfId="0" applyBorder="1"/>
    <xf numFmtId="0" fontId="8" fillId="0" borderId="7" xfId="0" applyFont="1" applyBorder="1"/>
    <xf numFmtId="0" fontId="8" fillId="0" borderId="8" xfId="1" applyFont="1" applyBorder="1" applyAlignment="1">
      <alignment vertical="center"/>
    </xf>
    <xf numFmtId="0" fontId="2" fillId="0" borderId="8" xfId="0" applyFont="1" applyBorder="1" applyAlignment="1">
      <alignment vertical="center"/>
    </xf>
    <xf numFmtId="0" fontId="0" fillId="0" borderId="0" xfId="0" applyAlignment="1">
      <alignment horizontal="center"/>
    </xf>
    <xf numFmtId="0" fontId="2" fillId="0" borderId="8" xfId="0" applyFont="1" applyBorder="1"/>
    <xf numFmtId="0" fontId="0" fillId="2" borderId="7" xfId="0" applyFill="1" applyBorder="1"/>
    <xf numFmtId="0" fontId="0" fillId="2" borderId="0" xfId="0" applyFill="1"/>
    <xf numFmtId="0" fontId="0" fillId="2" borderId="8" xfId="0" applyFill="1" applyBorder="1"/>
    <xf numFmtId="0" fontId="0" fillId="0" borderId="5" xfId="0" applyBorder="1"/>
    <xf numFmtId="0" fontId="10" fillId="3" borderId="5" xfId="0" applyFont="1" applyFill="1" applyBorder="1" applyAlignment="1">
      <alignment horizontal="center" vertical="center" wrapText="1"/>
    </xf>
    <xf numFmtId="0" fontId="3" fillId="0" borderId="0" xfId="0" applyFont="1" applyAlignment="1">
      <alignment vertical="top" wrapText="1"/>
    </xf>
    <xf numFmtId="0" fontId="20" fillId="0" borderId="0" xfId="0" applyFont="1" applyAlignment="1">
      <alignment horizontal="center" vertical="top" wrapText="1"/>
    </xf>
    <xf numFmtId="0" fontId="20" fillId="0" borderId="0" xfId="0" applyFont="1" applyAlignment="1">
      <alignment horizontal="left" vertical="top" wrapText="1"/>
    </xf>
    <xf numFmtId="0" fontId="2" fillId="4" borderId="28" xfId="0" applyFont="1" applyFill="1" applyBorder="1" applyAlignment="1">
      <alignment horizontal="left" vertical="center"/>
    </xf>
    <xf numFmtId="0" fontId="2" fillId="0" borderId="0" xfId="0" applyFont="1" applyAlignment="1">
      <alignment horizontal="left" vertical="center"/>
    </xf>
    <xf numFmtId="0" fontId="21" fillId="0" borderId="0" xfId="0" applyFont="1" applyAlignment="1">
      <alignment horizontal="center" vertical="center" wrapText="1"/>
    </xf>
    <xf numFmtId="0" fontId="0" fillId="0" borderId="5" xfId="0" applyBorder="1" applyAlignment="1">
      <alignment horizontal="center"/>
    </xf>
    <xf numFmtId="0" fontId="2" fillId="6" borderId="5" xfId="0" applyFont="1" applyFill="1" applyBorder="1" applyAlignment="1">
      <alignment horizontal="center" vertical="center"/>
    </xf>
    <xf numFmtId="0" fontId="0" fillId="0" borderId="0" xfId="0" applyAlignment="1">
      <alignment wrapText="1"/>
    </xf>
    <xf numFmtId="0" fontId="2" fillId="0" borderId="28" xfId="0" applyFont="1" applyBorder="1" applyAlignment="1">
      <alignment horizontal="left"/>
    </xf>
    <xf numFmtId="0" fontId="2" fillId="0" borderId="5" xfId="0" applyFont="1" applyBorder="1"/>
    <xf numFmtId="0" fontId="2" fillId="0" borderId="24" xfId="0" applyFont="1" applyBorder="1" applyAlignment="1">
      <alignment horizontal="left"/>
    </xf>
    <xf numFmtId="0" fontId="2" fillId="0" borderId="36" xfId="0" applyFont="1" applyBorder="1"/>
    <xf numFmtId="0" fontId="2" fillId="0" borderId="0" xfId="0" applyFont="1" applyAlignment="1">
      <alignment wrapText="1"/>
    </xf>
    <xf numFmtId="0" fontId="7" fillId="0" borderId="0" xfId="0" applyFont="1"/>
    <xf numFmtId="0" fontId="0" fillId="0" borderId="0" xfId="0" applyAlignment="1">
      <alignment horizontal="left"/>
    </xf>
    <xf numFmtId="0" fontId="0" fillId="0" borderId="0" xfId="0" quotePrefix="1"/>
    <xf numFmtId="0" fontId="8" fillId="0" borderId="0" xfId="1" applyFont="1" applyBorder="1" applyAlignment="1">
      <alignment vertical="center"/>
    </xf>
    <xf numFmtId="0" fontId="13" fillId="0" borderId="5" xfId="0" applyFont="1" applyBorder="1" applyAlignment="1">
      <alignment horizontal="center" vertical="center" wrapText="1"/>
    </xf>
    <xf numFmtId="0" fontId="13" fillId="0" borderId="13" xfId="0" applyFont="1" applyBorder="1" applyAlignment="1">
      <alignment horizontal="center" vertical="center" wrapText="1"/>
    </xf>
    <xf numFmtId="0" fontId="11" fillId="0" borderId="0" xfId="0" applyFont="1" applyAlignment="1">
      <alignment horizontal="left" vertical="center" wrapText="1" indent="1"/>
    </xf>
    <xf numFmtId="0" fontId="8" fillId="0" borderId="0" xfId="0" applyFont="1"/>
    <xf numFmtId="0" fontId="0" fillId="0" borderId="42" xfId="0" applyBorder="1"/>
    <xf numFmtId="0" fontId="0" fillId="0" borderId="1" xfId="0" applyBorder="1" applyAlignment="1">
      <alignment horizontal="centerContinuous"/>
    </xf>
    <xf numFmtId="0" fontId="2" fillId="0" borderId="0" xfId="0" applyFont="1" applyAlignment="1">
      <alignment vertical="top" wrapText="1"/>
    </xf>
    <xf numFmtId="0" fontId="2" fillId="3" borderId="6" xfId="0" applyFont="1" applyFill="1" applyBorder="1" applyAlignment="1">
      <alignment horizontal="right" vertical="center" wrapText="1"/>
    </xf>
    <xf numFmtId="0" fontId="2" fillId="3" borderId="4" xfId="0" applyFont="1" applyFill="1" applyBorder="1" applyAlignment="1">
      <alignment horizontal="center" vertical="center" wrapText="1"/>
    </xf>
    <xf numFmtId="0" fontId="2" fillId="3" borderId="14" xfId="0" applyFont="1" applyFill="1" applyBorder="1" applyAlignment="1">
      <alignment horizontal="right" vertical="center" wrapText="1"/>
    </xf>
    <xf numFmtId="0" fontId="0" fillId="0" borderId="8" xfId="0" applyBorder="1" applyAlignment="1">
      <alignment horizontal="left" vertical="top" wrapText="1"/>
    </xf>
    <xf numFmtId="0" fontId="0" fillId="0" borderId="7" xfId="0" applyBorder="1" applyAlignment="1">
      <alignment horizontal="left" vertical="top" wrapText="1"/>
    </xf>
    <xf numFmtId="0" fontId="10" fillId="3" borderId="6" xfId="0" applyFont="1" applyFill="1" applyBorder="1" applyAlignment="1">
      <alignment horizontal="right" vertical="center" wrapText="1"/>
    </xf>
    <xf numFmtId="0" fontId="2" fillId="0" borderId="5" xfId="0" applyFont="1" applyBorder="1" applyAlignment="1">
      <alignment wrapText="1"/>
    </xf>
    <xf numFmtId="0" fontId="0" fillId="0" borderId="44" xfId="0" applyBorder="1"/>
    <xf numFmtId="0" fontId="0" fillId="0" borderId="5" xfId="0" applyBorder="1" applyAlignment="1">
      <alignment wrapText="1"/>
    </xf>
    <xf numFmtId="0" fontId="5" fillId="0" borderId="5" xfId="0" applyFont="1" applyBorder="1" applyAlignment="1">
      <alignment vertical="center"/>
    </xf>
    <xf numFmtId="0" fontId="2" fillId="0" borderId="5" xfId="0" applyFont="1" applyBorder="1" applyAlignment="1">
      <alignment horizontal="right" indent="1"/>
    </xf>
    <xf numFmtId="0" fontId="0" fillId="0" borderId="3" xfId="0" applyBorder="1" applyAlignment="1">
      <alignment horizontal="left" vertical="center" wrapText="1" indent="1"/>
    </xf>
    <xf numFmtId="0" fontId="0" fillId="0" borderId="2" xfId="0" applyBorder="1" applyAlignment="1">
      <alignment horizontal="left" vertical="center" wrapText="1" indent="1"/>
    </xf>
    <xf numFmtId="0" fontId="0" fillId="0" borderId="1" xfId="0" applyBorder="1" applyAlignment="1">
      <alignment horizontal="left" vertical="center" wrapText="1" indent="1"/>
    </xf>
    <xf numFmtId="0" fontId="0" fillId="0" borderId="41" xfId="0" applyBorder="1"/>
    <xf numFmtId="0" fontId="0" fillId="0" borderId="26" xfId="0" applyBorder="1" applyAlignment="1">
      <alignment horizontal="left" indent="2"/>
    </xf>
    <xf numFmtId="0" fontId="0" fillId="0" borderId="26" xfId="0" applyBorder="1"/>
    <xf numFmtId="0" fontId="0" fillId="0" borderId="45" xfId="0" applyBorder="1" applyAlignment="1">
      <alignment horizontal="centerContinuous"/>
    </xf>
    <xf numFmtId="0" fontId="0" fillId="0" borderId="43" xfId="0" applyBorder="1"/>
    <xf numFmtId="0" fontId="0" fillId="0" borderId="8" xfId="0" applyBorder="1" applyAlignment="1">
      <alignment vertical="top" wrapText="1"/>
    </xf>
    <xf numFmtId="0" fontId="0" fillId="0" borderId="0" xfId="0" applyAlignment="1">
      <alignment vertical="top" wrapText="1"/>
    </xf>
    <xf numFmtId="0" fontId="0" fillId="0" borderId="7" xfId="0" applyBorder="1" applyAlignment="1">
      <alignment vertical="top" wrapText="1"/>
    </xf>
    <xf numFmtId="0" fontId="0" fillId="0" borderId="3" xfId="0" applyBorder="1" applyAlignment="1">
      <alignment vertical="top" wrapText="1"/>
    </xf>
    <xf numFmtId="0" fontId="0" fillId="0" borderId="2" xfId="0" applyBorder="1" applyAlignment="1">
      <alignment vertical="top" wrapText="1"/>
    </xf>
    <xf numFmtId="0" fontId="0" fillId="0" borderId="1" xfId="0" applyBorder="1" applyAlignment="1">
      <alignment vertical="top" wrapText="1"/>
    </xf>
    <xf numFmtId="0" fontId="0" fillId="0" borderId="16" xfId="0" applyBorder="1" applyAlignment="1">
      <alignment vertical="top" wrapText="1"/>
    </xf>
    <xf numFmtId="0" fontId="0" fillId="0" borderId="35" xfId="0" applyBorder="1" applyAlignment="1">
      <alignment vertical="top" wrapText="1"/>
    </xf>
    <xf numFmtId="0" fontId="0" fillId="0" borderId="0" xfId="0" applyAlignment="1">
      <alignment horizontal="left" vertical="top" wrapText="1"/>
    </xf>
    <xf numFmtId="0" fontId="42" fillId="0" borderId="0" xfId="0" applyFont="1"/>
    <xf numFmtId="9" fontId="25" fillId="2" borderId="5" xfId="28" applyNumberFormat="1" applyFont="1" applyFill="1" applyBorder="1" applyAlignment="1" applyProtection="1">
      <alignment horizontal="center" vertical="center" wrapText="1"/>
      <protection locked="0"/>
    </xf>
    <xf numFmtId="165" fontId="25" fillId="2" borderId="5" xfId="28" applyNumberFormat="1" applyFont="1" applyFill="1" applyBorder="1" applyAlignment="1" applyProtection="1">
      <alignment horizontal="center" vertical="center" wrapText="1"/>
      <protection locked="0"/>
    </xf>
    <xf numFmtId="165" fontId="25" fillId="2" borderId="5" xfId="28" applyNumberFormat="1" applyFont="1" applyFill="1" applyBorder="1" applyAlignment="1" applyProtection="1">
      <alignment horizontal="center" vertical="center"/>
      <protection locked="0"/>
    </xf>
    <xf numFmtId="0" fontId="26" fillId="0" borderId="0" xfId="0" applyFont="1" applyAlignment="1">
      <alignment vertical="top" wrapText="1"/>
    </xf>
    <xf numFmtId="0" fontId="44" fillId="0" borderId="5" xfId="0" applyFont="1" applyBorder="1" applyAlignment="1">
      <alignment horizontal="center" vertical="center"/>
    </xf>
    <xf numFmtId="15" fontId="44" fillId="0" borderId="5" xfId="0" applyNumberFormat="1" applyFont="1" applyBorder="1" applyAlignment="1">
      <alignment horizontal="center" vertical="center"/>
    </xf>
    <xf numFmtId="166" fontId="44" fillId="0" borderId="5" xfId="0" applyNumberFormat="1" applyFont="1" applyBorder="1" applyAlignment="1">
      <alignment horizontal="center" vertical="center"/>
    </xf>
    <xf numFmtId="0" fontId="45" fillId="0" borderId="5" xfId="0" applyFont="1" applyBorder="1" applyAlignment="1">
      <alignment horizontal="center" vertical="center"/>
    </xf>
    <xf numFmtId="3" fontId="44" fillId="0" borderId="5" xfId="0" applyNumberFormat="1" applyFont="1" applyBorder="1" applyAlignment="1">
      <alignment horizontal="center" vertical="center"/>
    </xf>
    <xf numFmtId="9" fontId="43" fillId="2" borderId="5" xfId="28" applyNumberFormat="1" applyFill="1" applyBorder="1" applyAlignment="1">
      <alignment wrapText="1"/>
    </xf>
    <xf numFmtId="8" fontId="43" fillId="0" borderId="5" xfId="28" applyNumberFormat="1" applyBorder="1"/>
    <xf numFmtId="165" fontId="43" fillId="2" borderId="5" xfId="28" applyNumberFormat="1" applyFill="1" applyBorder="1"/>
    <xf numFmtId="165" fontId="27" fillId="2" borderId="5" xfId="28" applyNumberFormat="1" applyFont="1" applyFill="1" applyBorder="1"/>
    <xf numFmtId="167" fontId="43" fillId="2" borderId="5" xfId="27" applyNumberFormat="1" applyFont="1" applyFill="1" applyBorder="1" applyAlignment="1">
      <alignment horizontal="right"/>
    </xf>
    <xf numFmtId="165" fontId="25" fillId="5" borderId="5" xfId="28" applyNumberFormat="1" applyFont="1" applyFill="1" applyBorder="1" applyAlignment="1" applyProtection="1">
      <alignment horizontal="center" vertical="center" wrapText="1"/>
      <protection locked="0"/>
    </xf>
    <xf numFmtId="165" fontId="25" fillId="10" borderId="5" xfId="28" applyNumberFormat="1" applyFont="1" applyFill="1" applyBorder="1" applyAlignment="1" applyProtection="1">
      <alignment horizontal="center" vertical="center" wrapText="1"/>
      <protection locked="0"/>
    </xf>
    <xf numFmtId="0" fontId="25" fillId="8" borderId="5" xfId="0" applyFont="1" applyFill="1" applyBorder="1" applyAlignment="1">
      <alignment horizontal="center" vertical="center" wrapText="1"/>
    </xf>
    <xf numFmtId="15" fontId="25" fillId="8" borderId="5" xfId="0" applyNumberFormat="1" applyFont="1" applyFill="1" applyBorder="1" applyAlignment="1">
      <alignment horizontal="center" vertical="center" wrapText="1"/>
    </xf>
    <xf numFmtId="0" fontId="25" fillId="7" borderId="5" xfId="0" applyFont="1" applyFill="1" applyBorder="1" applyAlignment="1">
      <alignment horizontal="center" vertical="center" wrapText="1"/>
    </xf>
    <xf numFmtId="0" fontId="25" fillId="11" borderId="5" xfId="0" applyFont="1" applyFill="1" applyBorder="1" applyAlignment="1">
      <alignment horizontal="center" vertical="center" wrapText="1"/>
    </xf>
    <xf numFmtId="0" fontId="22" fillId="9" borderId="5" xfId="0" applyFont="1" applyFill="1" applyBorder="1" applyAlignment="1">
      <alignment vertical="center" wrapText="1"/>
    </xf>
    <xf numFmtId="0" fontId="22" fillId="2" borderId="5" xfId="0" applyFont="1" applyFill="1" applyBorder="1" applyAlignment="1">
      <alignment vertical="center" wrapText="1"/>
    </xf>
    <xf numFmtId="0" fontId="0" fillId="0" borderId="5" xfId="0" applyBorder="1" applyAlignment="1">
      <alignment vertical="center" wrapText="1"/>
    </xf>
    <xf numFmtId="0" fontId="2" fillId="8" borderId="6" xfId="0" applyFont="1" applyFill="1" applyBorder="1" applyAlignment="1">
      <alignment horizontal="center" vertical="center" wrapText="1"/>
    </xf>
    <xf numFmtId="0" fontId="13" fillId="15" borderId="4" xfId="0" applyFont="1" applyFill="1" applyBorder="1" applyAlignment="1">
      <alignment horizontal="center" vertical="center" wrapText="1"/>
    </xf>
    <xf numFmtId="0" fontId="13" fillId="0" borderId="4" xfId="0" applyFont="1" applyBorder="1" applyAlignment="1">
      <alignment horizontal="center" vertical="center" wrapText="1"/>
    </xf>
    <xf numFmtId="0" fontId="15" fillId="0" borderId="5" xfId="0" applyFont="1" applyBorder="1"/>
    <xf numFmtId="0" fontId="13" fillId="0" borderId="12" xfId="0" applyFont="1" applyBorder="1" applyAlignment="1">
      <alignment horizontal="center" vertical="center" wrapText="1"/>
    </xf>
    <xf numFmtId="9" fontId="25" fillId="16" borderId="5" xfId="28" applyNumberFormat="1" applyFont="1" applyFill="1" applyBorder="1" applyAlignment="1" applyProtection="1">
      <alignment horizontal="center" vertical="center" wrapText="1"/>
      <protection locked="0"/>
    </xf>
    <xf numFmtId="9" fontId="43" fillId="16" borderId="5" xfId="28" applyNumberFormat="1" applyFill="1" applyBorder="1" applyAlignment="1">
      <alignment wrapText="1"/>
    </xf>
    <xf numFmtId="0" fontId="22" fillId="17" borderId="5" xfId="0" applyFont="1" applyFill="1" applyBorder="1" applyAlignment="1">
      <alignment horizontal="center" vertical="center" wrapText="1"/>
    </xf>
    <xf numFmtId="0" fontId="38" fillId="0" borderId="0" xfId="0" applyFont="1" applyAlignment="1">
      <alignment horizontal="left" vertical="center" indent="2"/>
    </xf>
    <xf numFmtId="0" fontId="24" fillId="18" borderId="5" xfId="0" applyFont="1" applyFill="1" applyBorder="1" applyAlignment="1">
      <alignment vertical="center"/>
    </xf>
    <xf numFmtId="168" fontId="2" fillId="0" borderId="5" xfId="0" applyNumberFormat="1" applyFont="1" applyBorder="1" applyAlignment="1">
      <alignment vertical="center" wrapText="1"/>
    </xf>
    <xf numFmtId="0" fontId="2" fillId="0" borderId="5" xfId="0" applyFont="1" applyBorder="1" applyAlignment="1">
      <alignment vertical="center" wrapText="1"/>
    </xf>
    <xf numFmtId="168" fontId="24" fillId="0" borderId="5" xfId="0" applyNumberFormat="1" applyFont="1" applyBorder="1" applyAlignment="1">
      <alignment vertical="center"/>
    </xf>
    <xf numFmtId="0" fontId="24" fillId="0" borderId="5" xfId="0" applyFont="1" applyBorder="1" applyAlignment="1">
      <alignment vertical="center"/>
    </xf>
    <xf numFmtId="0" fontId="0" fillId="0" borderId="8" xfId="0" applyBorder="1" applyAlignment="1">
      <alignment wrapText="1"/>
    </xf>
    <xf numFmtId="0" fontId="4" fillId="7" borderId="5" xfId="1" applyFill="1" applyBorder="1" applyAlignment="1">
      <alignment horizontal="center" vertical="center" wrapText="1"/>
    </xf>
    <xf numFmtId="0" fontId="4" fillId="11" borderId="5" xfId="1" applyFill="1" applyBorder="1" applyAlignment="1">
      <alignment horizontal="center" vertical="center" wrapText="1"/>
    </xf>
    <xf numFmtId="0" fontId="24" fillId="18" borderId="37" xfId="0" applyFont="1" applyFill="1" applyBorder="1" applyAlignment="1">
      <alignment vertical="center"/>
    </xf>
    <xf numFmtId="0" fontId="24" fillId="18" borderId="44" xfId="0" applyFont="1" applyFill="1" applyBorder="1" applyAlignment="1">
      <alignment vertical="center"/>
    </xf>
    <xf numFmtId="0" fontId="24" fillId="18" borderId="36" xfId="0" applyFont="1" applyFill="1" applyBorder="1" applyAlignment="1">
      <alignment vertical="center"/>
    </xf>
    <xf numFmtId="0" fontId="0" fillId="2" borderId="5" xfId="0" applyFill="1" applyBorder="1" applyAlignment="1">
      <alignment horizontal="left" vertical="center" wrapText="1"/>
    </xf>
    <xf numFmtId="0" fontId="0" fillId="0" borderId="5" xfId="0" applyBorder="1" applyAlignment="1">
      <alignment horizontal="center" vertical="top" wrapText="1"/>
    </xf>
    <xf numFmtId="0" fontId="0" fillId="15" borderId="5" xfId="0" applyFill="1" applyBorder="1" applyAlignment="1">
      <alignment vertical="top" wrapText="1"/>
    </xf>
    <xf numFmtId="0" fontId="0" fillId="0" borderId="8" xfId="0" applyBorder="1" applyAlignment="1">
      <alignment horizontal="left" vertical="top" wrapText="1"/>
    </xf>
    <xf numFmtId="0" fontId="0" fillId="0" borderId="0" xfId="0" applyAlignment="1">
      <alignment horizontal="left" vertical="top" wrapText="1"/>
    </xf>
    <xf numFmtId="0" fontId="0" fillId="0" borderId="7" xfId="0" applyBorder="1" applyAlignment="1">
      <alignment horizontal="left" vertical="top" wrapText="1"/>
    </xf>
    <xf numFmtId="0" fontId="39" fillId="14" borderId="38" xfId="0" applyFont="1" applyFill="1" applyBorder="1" applyAlignment="1">
      <alignment horizontal="center" vertical="center"/>
    </xf>
    <xf numFmtId="0" fontId="39" fillId="14" borderId="39" xfId="0" applyFont="1" applyFill="1" applyBorder="1" applyAlignment="1">
      <alignment horizontal="center" vertical="center"/>
    </xf>
    <xf numFmtId="0" fontId="39" fillId="14" borderId="40" xfId="0" applyFont="1" applyFill="1" applyBorder="1" applyAlignment="1">
      <alignment horizontal="center" vertical="center"/>
    </xf>
    <xf numFmtId="0" fontId="2" fillId="4" borderId="29" xfId="0" applyFont="1" applyFill="1" applyBorder="1" applyAlignment="1">
      <alignment horizontal="left" vertical="center"/>
    </xf>
    <xf numFmtId="0" fontId="2" fillId="4" borderId="35" xfId="0" applyFont="1" applyFill="1" applyBorder="1" applyAlignment="1">
      <alignment horizontal="left" vertical="center"/>
    </xf>
    <xf numFmtId="0" fontId="2" fillId="4" borderId="34" xfId="0" applyFont="1" applyFill="1" applyBorder="1" applyAlignment="1">
      <alignment horizontal="left" vertical="center"/>
    </xf>
    <xf numFmtId="0" fontId="8" fillId="0" borderId="8" xfId="1" applyFont="1" applyBorder="1" applyAlignment="1">
      <alignment horizontal="left" vertical="top"/>
    </xf>
    <xf numFmtId="0" fontId="8" fillId="0" borderId="0" xfId="1" applyFont="1" applyBorder="1" applyAlignment="1">
      <alignment horizontal="left" vertical="top"/>
    </xf>
    <xf numFmtId="0" fontId="8" fillId="0" borderId="7" xfId="1" applyFont="1" applyBorder="1" applyAlignment="1">
      <alignment horizontal="left" vertical="top"/>
    </xf>
    <xf numFmtId="0" fontId="8" fillId="0" borderId="3" xfId="1" applyFont="1" applyBorder="1" applyAlignment="1">
      <alignment horizontal="left" vertical="top"/>
    </xf>
    <xf numFmtId="0" fontId="8" fillId="0" borderId="2" xfId="1" applyFont="1" applyBorder="1" applyAlignment="1">
      <alignment horizontal="left" vertical="top"/>
    </xf>
    <xf numFmtId="0" fontId="8" fillId="0" borderId="1" xfId="1" applyFont="1" applyBorder="1" applyAlignment="1">
      <alignment horizontal="left" vertical="top"/>
    </xf>
    <xf numFmtId="0" fontId="2" fillId="4" borderId="38" xfId="0" applyFont="1" applyFill="1" applyBorder="1" applyAlignment="1">
      <alignment horizontal="left" vertical="center"/>
    </xf>
    <xf numFmtId="0" fontId="2" fillId="4" borderId="39" xfId="0" applyFont="1" applyFill="1" applyBorder="1" applyAlignment="1">
      <alignment horizontal="left" vertical="center"/>
    </xf>
    <xf numFmtId="0" fontId="2" fillId="4" borderId="40" xfId="0" applyFont="1" applyFill="1" applyBorder="1" applyAlignment="1">
      <alignment horizontal="left" vertical="center"/>
    </xf>
    <xf numFmtId="0" fontId="39" fillId="14" borderId="11" xfId="0" applyFont="1" applyFill="1" applyBorder="1" applyAlignment="1">
      <alignment horizontal="center" vertical="center"/>
    </xf>
    <xf numFmtId="0" fontId="39" fillId="14" borderId="10" xfId="0" applyFont="1" applyFill="1" applyBorder="1" applyAlignment="1">
      <alignment horizontal="center" vertical="center"/>
    </xf>
    <xf numFmtId="0" fontId="39" fillId="14" borderId="9" xfId="0" applyFont="1" applyFill="1" applyBorder="1" applyAlignment="1">
      <alignment horizontal="center" vertical="center"/>
    </xf>
    <xf numFmtId="0" fontId="40" fillId="0" borderId="8" xfId="0" applyFont="1" applyBorder="1" applyAlignment="1">
      <alignment horizontal="left" vertical="center" wrapText="1" indent="2"/>
    </xf>
    <xf numFmtId="0" fontId="40" fillId="0" borderId="0" xfId="0" applyFont="1" applyAlignment="1">
      <alignment horizontal="left" vertical="center" wrapText="1" indent="2"/>
    </xf>
    <xf numFmtId="0" fontId="40" fillId="0" borderId="7" xfId="0" applyFont="1" applyBorder="1" applyAlignment="1">
      <alignment horizontal="left" vertical="center" wrapText="1" indent="2"/>
    </xf>
    <xf numFmtId="0" fontId="40" fillId="0" borderId="8" xfId="0" applyFont="1" applyBorder="1" applyAlignment="1">
      <alignment horizontal="left" vertical="top" wrapText="1" indent="2"/>
    </xf>
    <xf numFmtId="0" fontId="40" fillId="0" borderId="0" xfId="0" applyFont="1" applyAlignment="1">
      <alignment horizontal="left" vertical="top" wrapText="1" indent="2"/>
    </xf>
    <xf numFmtId="0" fontId="40" fillId="0" borderId="7" xfId="0" applyFont="1" applyBorder="1" applyAlignment="1">
      <alignment horizontal="left" vertical="top" wrapText="1" indent="2"/>
    </xf>
    <xf numFmtId="0" fontId="40" fillId="0" borderId="8" xfId="0" applyFont="1" applyBorder="1" applyAlignment="1">
      <alignment horizontal="left" vertical="center" indent="2"/>
    </xf>
    <xf numFmtId="0" fontId="40" fillId="0" borderId="0" xfId="0" applyFont="1" applyAlignment="1">
      <alignment horizontal="left" vertical="center" indent="2"/>
    </xf>
    <xf numFmtId="0" fontId="40" fillId="0" borderId="7" xfId="0" applyFont="1" applyBorder="1" applyAlignment="1">
      <alignment horizontal="left" vertical="center" indent="2"/>
    </xf>
    <xf numFmtId="0" fontId="2" fillId="0" borderId="21" xfId="0" applyFont="1" applyBorder="1" applyAlignment="1">
      <alignment horizontal="left"/>
    </xf>
    <xf numFmtId="0" fontId="2" fillId="0" borderId="20" xfId="0" applyFont="1" applyBorder="1" applyAlignment="1">
      <alignment horizontal="left"/>
    </xf>
    <xf numFmtId="0" fontId="0" fillId="2" borderId="29" xfId="0" applyFill="1" applyBorder="1" applyAlignment="1">
      <alignment horizontal="left" vertical="top" wrapText="1"/>
    </xf>
    <xf numFmtId="0" fontId="0" fillId="2" borderId="35" xfId="0" applyFill="1" applyBorder="1" applyAlignment="1">
      <alignment horizontal="left" vertical="top" wrapText="1"/>
    </xf>
    <xf numFmtId="0" fontId="0" fillId="2" borderId="34" xfId="0" applyFill="1" applyBorder="1" applyAlignment="1">
      <alignment horizontal="left" vertical="top" wrapText="1"/>
    </xf>
    <xf numFmtId="0" fontId="38" fillId="0" borderId="8" xfId="0" applyFont="1" applyBorder="1" applyAlignment="1">
      <alignment horizontal="left" wrapText="1" indent="2"/>
    </xf>
    <xf numFmtId="0" fontId="38" fillId="0" borderId="0" xfId="0" applyFont="1" applyAlignment="1">
      <alignment horizontal="left" wrapText="1" indent="2"/>
    </xf>
    <xf numFmtId="0" fontId="38" fillId="0" borderId="7" xfId="0" applyFont="1" applyBorder="1" applyAlignment="1">
      <alignment horizontal="left" wrapText="1" indent="2"/>
    </xf>
    <xf numFmtId="0" fontId="38" fillId="0" borderId="8" xfId="0" applyFont="1" applyBorder="1" applyAlignment="1">
      <alignment horizontal="left" vertical="center" wrapText="1" indent="3"/>
    </xf>
    <xf numFmtId="0" fontId="38" fillId="0" borderId="0" xfId="0" applyFont="1" applyAlignment="1">
      <alignment horizontal="left" vertical="center" wrapText="1" indent="3"/>
    </xf>
    <xf numFmtId="0" fontId="38" fillId="0" borderId="7" xfId="0" applyFont="1" applyBorder="1" applyAlignment="1">
      <alignment horizontal="left" vertical="center" wrapText="1" indent="3"/>
    </xf>
    <xf numFmtId="0" fontId="0" fillId="0" borderId="8" xfId="0" applyBorder="1" applyAlignment="1">
      <alignment horizontal="center"/>
    </xf>
    <xf numFmtId="0" fontId="0" fillId="0" borderId="0" xfId="0" applyAlignment="1">
      <alignment horizontal="center"/>
    </xf>
    <xf numFmtId="0" fontId="0" fillId="0" borderId="7" xfId="0" applyBorder="1" applyAlignment="1">
      <alignment horizontal="center"/>
    </xf>
    <xf numFmtId="0" fontId="0" fillId="0" borderId="8" xfId="0" applyBorder="1" applyAlignment="1">
      <alignment horizontal="left" vertical="center" wrapText="1" indent="1"/>
    </xf>
    <xf numFmtId="0" fontId="0" fillId="0" borderId="0" xfId="0" applyAlignment="1">
      <alignment horizontal="left" vertical="center" indent="1"/>
    </xf>
    <xf numFmtId="0" fontId="0" fillId="0" borderId="7" xfId="0" applyBorder="1" applyAlignment="1">
      <alignment horizontal="left" vertical="center" indent="1"/>
    </xf>
    <xf numFmtId="0" fontId="0" fillId="0" borderId="8" xfId="0" applyBorder="1" applyAlignment="1">
      <alignment horizontal="left" vertical="center" indent="1"/>
    </xf>
    <xf numFmtId="0" fontId="0" fillId="0" borderId="0" xfId="0" applyAlignment="1">
      <alignment horizontal="left" vertical="center" wrapText="1" indent="1"/>
    </xf>
    <xf numFmtId="0" fontId="0" fillId="0" borderId="7" xfId="0" applyBorder="1" applyAlignment="1">
      <alignment horizontal="left" vertical="center" wrapText="1" indent="1"/>
    </xf>
    <xf numFmtId="0" fontId="13" fillId="0" borderId="13" xfId="0" applyFont="1" applyBorder="1" applyAlignment="1">
      <alignment horizontal="left" vertical="center"/>
    </xf>
    <xf numFmtId="0" fontId="13" fillId="0" borderId="12" xfId="0" applyFont="1" applyBorder="1" applyAlignment="1">
      <alignment horizontal="left" vertical="center"/>
    </xf>
    <xf numFmtId="0" fontId="39" fillId="14" borderId="32" xfId="0" applyFont="1" applyFill="1" applyBorder="1" applyAlignment="1">
      <alignment horizontal="center" vertical="center"/>
    </xf>
    <xf numFmtId="0" fontId="39" fillId="14" borderId="31" xfId="0" applyFont="1" applyFill="1" applyBorder="1" applyAlignment="1">
      <alignment horizontal="center" vertical="center"/>
    </xf>
    <xf numFmtId="0" fontId="39" fillId="14" borderId="30" xfId="0" applyFont="1" applyFill="1" applyBorder="1" applyAlignment="1">
      <alignment horizontal="center" vertical="center"/>
    </xf>
    <xf numFmtId="0" fontId="3" fillId="0" borderId="5" xfId="0" applyFont="1" applyBorder="1" applyAlignment="1">
      <alignment horizontal="left" vertical="center" wrapText="1"/>
    </xf>
    <xf numFmtId="0" fontId="3" fillId="0" borderId="5" xfId="0" applyFont="1" applyBorder="1" applyAlignment="1">
      <alignment horizontal="left" vertical="center"/>
    </xf>
    <xf numFmtId="0" fontId="3" fillId="0" borderId="4" xfId="0" applyFont="1" applyBorder="1" applyAlignment="1">
      <alignment horizontal="left" vertical="center"/>
    </xf>
    <xf numFmtId="0" fontId="10" fillId="3" borderId="6" xfId="0" applyFont="1" applyFill="1" applyBorder="1" applyAlignment="1">
      <alignment horizontal="right" vertical="center" wrapText="1"/>
    </xf>
    <xf numFmtId="0" fontId="14" fillId="0" borderId="5" xfId="0" applyFont="1" applyBorder="1" applyAlignment="1">
      <alignment horizontal="left"/>
    </xf>
    <xf numFmtId="0" fontId="14" fillId="0" borderId="4" xfId="0" applyFont="1" applyBorder="1" applyAlignment="1">
      <alignment horizontal="left"/>
    </xf>
    <xf numFmtId="0" fontId="13" fillId="0" borderId="5" xfId="0" applyFont="1" applyBorder="1" applyAlignment="1">
      <alignment horizontal="left" vertical="center"/>
    </xf>
    <xf numFmtId="0" fontId="13" fillId="0" borderId="4" xfId="0" applyFont="1" applyBorder="1" applyAlignment="1">
      <alignment horizontal="left" vertical="center"/>
    </xf>
    <xf numFmtId="0" fontId="3" fillId="0" borderId="4" xfId="0" applyFont="1" applyBorder="1" applyAlignment="1">
      <alignment horizontal="left" vertical="center" wrapText="1"/>
    </xf>
    <xf numFmtId="0" fontId="3" fillId="0" borderId="13" xfId="0" applyFont="1" applyBorder="1" applyAlignment="1">
      <alignment horizontal="left" vertical="center" wrapText="1"/>
    </xf>
    <xf numFmtId="0" fontId="3" fillId="0" borderId="12" xfId="0" applyFont="1" applyBorder="1" applyAlignment="1">
      <alignment horizontal="left" vertical="center" wrapText="1"/>
    </xf>
    <xf numFmtId="0" fontId="10" fillId="3" borderId="27" xfId="0" applyFont="1" applyFill="1" applyBorder="1" applyAlignment="1">
      <alignment horizontal="right" vertical="center" wrapText="1" indent="1"/>
    </xf>
    <xf numFmtId="0" fontId="10" fillId="3" borderId="33" xfId="0" applyFont="1" applyFill="1" applyBorder="1" applyAlignment="1">
      <alignment horizontal="right" vertical="center" wrapText="1" indent="1"/>
    </xf>
    <xf numFmtId="0" fontId="10" fillId="3" borderId="29" xfId="0" applyFont="1" applyFill="1" applyBorder="1" applyAlignment="1">
      <alignment horizontal="right" vertical="center" wrapText="1" indent="1"/>
    </xf>
    <xf numFmtId="0" fontId="10" fillId="3" borderId="19" xfId="0" applyFont="1" applyFill="1" applyBorder="1" applyAlignment="1">
      <alignment horizontal="right" vertical="center" wrapText="1" indent="1"/>
    </xf>
    <xf numFmtId="0" fontId="6" fillId="0" borderId="0" xfId="0" applyFont="1" applyAlignment="1">
      <alignment horizontal="center" vertical="center"/>
    </xf>
    <xf numFmtId="0" fontId="5" fillId="0" borderId="8" xfId="0" applyFont="1" applyBorder="1" applyAlignment="1">
      <alignment horizontal="left" vertical="center"/>
    </xf>
    <xf numFmtId="0" fontId="5" fillId="0" borderId="0" xfId="0" applyFont="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wrapText="1"/>
    </xf>
    <xf numFmtId="0" fontId="5" fillId="0" borderId="0" xfId="0" applyFont="1" applyAlignment="1">
      <alignment horizontal="left" vertical="center" wrapText="1"/>
    </xf>
    <xf numFmtId="0" fontId="5" fillId="0" borderId="7" xfId="0" applyFont="1" applyBorder="1" applyAlignment="1">
      <alignment horizontal="left" vertical="center" wrapText="1"/>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1" xfId="0" applyFont="1" applyBorder="1" applyAlignment="1">
      <alignment horizontal="left" vertical="center" wrapText="1"/>
    </xf>
    <xf numFmtId="0" fontId="2" fillId="4" borderId="18" xfId="0" applyFont="1" applyFill="1" applyBorder="1" applyAlignment="1">
      <alignment horizontal="left" vertical="top" wrapText="1"/>
    </xf>
    <xf numFmtId="0" fontId="2" fillId="4" borderId="16" xfId="0" applyFont="1" applyFill="1" applyBorder="1" applyAlignment="1">
      <alignment horizontal="left" vertical="top" wrapText="1"/>
    </xf>
    <xf numFmtId="0" fontId="2" fillId="4" borderId="15" xfId="0" applyFont="1" applyFill="1" applyBorder="1" applyAlignment="1">
      <alignment horizontal="left" vertical="top" wrapText="1"/>
    </xf>
    <xf numFmtId="0" fontId="0" fillId="4" borderId="29" xfId="0" applyFill="1" applyBorder="1" applyAlignment="1">
      <alignment horizontal="left" vertical="top" wrapText="1"/>
    </xf>
    <xf numFmtId="0" fontId="0" fillId="4" borderId="35" xfId="0" applyFill="1" applyBorder="1" applyAlignment="1">
      <alignment horizontal="left" vertical="top"/>
    </xf>
    <xf numFmtId="0" fontId="0" fillId="4" borderId="34" xfId="0" applyFill="1" applyBorder="1" applyAlignment="1">
      <alignment horizontal="left" vertical="top"/>
    </xf>
    <xf numFmtId="0" fontId="2" fillId="0" borderId="8" xfId="0" applyFont="1" applyBorder="1" applyAlignment="1">
      <alignment horizontal="left" vertical="top" wrapText="1"/>
    </xf>
    <xf numFmtId="0" fontId="14" fillId="0" borderId="28" xfId="0" applyFont="1" applyBorder="1" applyAlignment="1">
      <alignment horizontal="left"/>
    </xf>
    <xf numFmtId="0" fontId="14" fillId="0" borderId="34" xfId="0" applyFont="1" applyBorder="1" applyAlignment="1">
      <alignment horizontal="left"/>
    </xf>
    <xf numFmtId="0" fontId="16" fillId="3" borderId="29" xfId="0" applyFont="1" applyFill="1" applyBorder="1" applyAlignment="1">
      <alignment horizontal="right" vertical="center" wrapText="1" indent="1"/>
    </xf>
    <xf numFmtId="0" fontId="16" fillId="3" borderId="19" xfId="0" applyFont="1" applyFill="1" applyBorder="1" applyAlignment="1">
      <alignment horizontal="right" vertical="center" wrapText="1" indent="1"/>
    </xf>
    <xf numFmtId="0" fontId="10" fillId="3" borderId="21" xfId="0" applyFont="1" applyFill="1" applyBorder="1" applyAlignment="1">
      <alignment horizontal="right" vertical="center" wrapText="1" indent="1"/>
    </xf>
    <xf numFmtId="0" fontId="10" fillId="3" borderId="20" xfId="0" applyFont="1" applyFill="1" applyBorder="1" applyAlignment="1">
      <alignment horizontal="right" vertical="center" wrapText="1" indent="1"/>
    </xf>
    <xf numFmtId="0" fontId="10" fillId="3" borderId="8" xfId="0" applyFont="1" applyFill="1" applyBorder="1" applyAlignment="1">
      <alignment horizontal="right" vertical="center" wrapText="1" indent="1"/>
    </xf>
    <xf numFmtId="0" fontId="10" fillId="3" borderId="25" xfId="0" applyFont="1" applyFill="1" applyBorder="1" applyAlignment="1">
      <alignment horizontal="right" vertical="center" wrapText="1" indent="1"/>
    </xf>
    <xf numFmtId="0" fontId="10" fillId="3" borderId="18" xfId="0" applyFont="1" applyFill="1" applyBorder="1" applyAlignment="1">
      <alignment horizontal="right" vertical="center" wrapText="1" indent="1"/>
    </xf>
    <xf numFmtId="0" fontId="10" fillId="3" borderId="17" xfId="0" applyFont="1" applyFill="1" applyBorder="1" applyAlignment="1">
      <alignment horizontal="right" vertical="center" wrapText="1" indent="1"/>
    </xf>
    <xf numFmtId="0" fontId="13" fillId="0" borderId="5" xfId="0" applyFont="1" applyBorder="1" applyAlignment="1">
      <alignment horizontal="left" vertical="center" wrapText="1" indent="1"/>
    </xf>
    <xf numFmtId="0" fontId="13" fillId="0" borderId="4" xfId="0" applyFont="1" applyBorder="1" applyAlignment="1">
      <alignment horizontal="left" vertical="center" wrapText="1" indent="1"/>
    </xf>
    <xf numFmtId="0" fontId="0" fillId="0" borderId="3" xfId="0" applyBorder="1" applyAlignment="1">
      <alignment horizontal="left" vertical="top" wrapText="1"/>
    </xf>
    <xf numFmtId="0" fontId="0" fillId="0" borderId="2" xfId="0" applyBorder="1" applyAlignment="1">
      <alignment horizontal="left" vertical="top" wrapText="1"/>
    </xf>
    <xf numFmtId="0" fontId="0" fillId="0" borderId="1" xfId="0" applyBorder="1" applyAlignment="1">
      <alignment horizontal="left" vertical="top" wrapText="1"/>
    </xf>
    <xf numFmtId="0" fontId="2" fillId="0" borderId="0" xfId="0" applyFont="1" applyAlignment="1">
      <alignment horizontal="left" wrapText="1"/>
    </xf>
    <xf numFmtId="0" fontId="22" fillId="11" borderId="5" xfId="0" applyFont="1" applyFill="1" applyBorder="1" applyAlignment="1">
      <alignment horizontal="center" vertical="center" wrapText="1"/>
    </xf>
    <xf numFmtId="0" fontId="39" fillId="13" borderId="5" xfId="0" applyFont="1" applyFill="1" applyBorder="1" applyAlignment="1">
      <alignment horizontal="center"/>
    </xf>
    <xf numFmtId="0" fontId="22" fillId="5" borderId="5" xfId="0" applyFont="1" applyFill="1" applyBorder="1" applyAlignment="1">
      <alignment horizontal="center" vertical="center" wrapText="1"/>
    </xf>
    <xf numFmtId="0" fontId="22" fillId="10" borderId="5" xfId="0" applyFont="1" applyFill="1" applyBorder="1" applyAlignment="1">
      <alignment horizontal="center" vertical="center" wrapText="1"/>
    </xf>
    <xf numFmtId="0" fontId="22" fillId="8" borderId="5" xfId="0" applyFont="1" applyFill="1" applyBorder="1" applyAlignment="1">
      <alignment horizontal="center" vertical="center"/>
    </xf>
    <xf numFmtId="0" fontId="39" fillId="12" borderId="5" xfId="0" applyFont="1" applyFill="1" applyBorder="1" applyAlignment="1">
      <alignment horizontal="center" vertical="center"/>
    </xf>
    <xf numFmtId="0" fontId="22" fillId="7" borderId="5"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18" fillId="0" borderId="5" xfId="0" applyFont="1" applyBorder="1" applyAlignment="1">
      <alignment horizontal="center" vertical="center"/>
    </xf>
    <xf numFmtId="0" fontId="19" fillId="0" borderId="5" xfId="0" applyFont="1" applyBorder="1" applyAlignment="1">
      <alignment horizontal="left" vertical="center"/>
    </xf>
    <xf numFmtId="0" fontId="20" fillId="0" borderId="5" xfId="0" applyFont="1" applyBorder="1" applyAlignment="1">
      <alignment horizontal="left" vertical="top" wrapText="1"/>
    </xf>
    <xf numFmtId="0" fontId="21" fillId="0" borderId="28"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19" xfId="0" applyFont="1" applyBorder="1" applyAlignment="1">
      <alignment horizontal="center" vertical="center" wrapText="1"/>
    </xf>
    <xf numFmtId="0" fontId="22" fillId="5" borderId="5" xfId="0" applyFont="1" applyFill="1" applyBorder="1" applyAlignment="1">
      <alignment horizontal="center"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23" fillId="0" borderId="5" xfId="0" applyFont="1" applyBorder="1" applyAlignment="1">
      <alignment horizontal="center" vertical="center"/>
    </xf>
    <xf numFmtId="0" fontId="2" fillId="6" borderId="37" xfId="0" applyFont="1" applyFill="1" applyBorder="1" applyAlignment="1">
      <alignment horizontal="center" vertical="center" wrapText="1"/>
    </xf>
    <xf numFmtId="0" fontId="2" fillId="6" borderId="36" xfId="0" applyFont="1" applyFill="1" applyBorder="1" applyAlignment="1">
      <alignment horizontal="center" vertical="center" wrapText="1"/>
    </xf>
    <xf numFmtId="0" fontId="0" fillId="0" borderId="28" xfId="0" applyBorder="1" applyAlignment="1">
      <alignment horizontal="center" vertical="center"/>
    </xf>
    <xf numFmtId="0" fontId="0" fillId="0" borderId="19" xfId="0" applyBorder="1" applyAlignment="1">
      <alignment horizontal="center" vertical="center"/>
    </xf>
    <xf numFmtId="0" fontId="0" fillId="0" borderId="5" xfId="0" applyBorder="1" applyAlignment="1">
      <alignment horizontal="left" vertical="top" wrapText="1"/>
    </xf>
    <xf numFmtId="0" fontId="0" fillId="0" borderId="24"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2" fillId="6" borderId="5" xfId="0" applyFont="1" applyFill="1" applyBorder="1" applyAlignment="1">
      <alignment horizontal="center" vertical="center"/>
    </xf>
    <xf numFmtId="0" fontId="24" fillId="0" borderId="37" xfId="0" applyFont="1" applyBorder="1" applyAlignment="1">
      <alignment horizontal="center" vertical="center"/>
    </xf>
    <xf numFmtId="0" fontId="24" fillId="0" borderId="44" xfId="0" applyFont="1" applyBorder="1" applyAlignment="1">
      <alignment horizontal="center" vertical="center"/>
    </xf>
    <xf numFmtId="0" fontId="24" fillId="0" borderId="36" xfId="0" applyFont="1" applyBorder="1" applyAlignment="1">
      <alignment horizontal="center" vertical="center"/>
    </xf>
  </cellXfs>
  <cellStyles count="29">
    <cellStyle name="3 V1.00 CORE IMAGE (5200MM3.100 08/01/97)_x000d__x000a__x000d__x000a_[windows]_x000d__x000a_;spooler=yes_x000d__x000a_load=nw" xfId="4" xr:uid="{CCC754BD-60C5-425C-86F0-C330D938AFB1}"/>
    <cellStyle name="C:\Data\MS\Excel" xfId="5" xr:uid="{8D85A5A7-2F0F-4CB4-AAD1-4BB3DFFC5A3C}"/>
    <cellStyle name="Comma" xfId="27" builtinId="3"/>
    <cellStyle name="Comma 2" xfId="6" xr:uid="{4E159EAD-C7E8-41FF-948A-0756B38C2F67}"/>
    <cellStyle name="Comma 3" xfId="7" xr:uid="{35EE37B2-DF01-4993-BA02-05C7C8DF5C03}"/>
    <cellStyle name="Comma 4" xfId="8" xr:uid="{EC012375-01A2-43CD-A50C-BBDA8605B89F}"/>
    <cellStyle name="Comma 5" xfId="9" xr:uid="{1D5937E2-37D7-4D19-96BB-FFD18C25DCD2}"/>
    <cellStyle name="Currency 2" xfId="25" xr:uid="{F612D24C-ABE3-4201-BFD8-35AB8690D7AA}"/>
    <cellStyle name="Currency 3" xfId="26" xr:uid="{AB6FC832-8D6C-4209-AD6F-20EF1EC9D97F}"/>
    <cellStyle name="Hyperlink" xfId="1" builtinId="8"/>
    <cellStyle name="Hyperlink 2" xfId="10" xr:uid="{2E5262DD-FFE7-4F86-AB2B-1BA5C466B243}"/>
    <cellStyle name="Jun" xfId="11" xr:uid="{EEC59A30-56EE-4816-8CBE-ABFDC7E88DE3}"/>
    <cellStyle name="Normal" xfId="0" builtinId="0"/>
    <cellStyle name="Normal 10" xfId="12" xr:uid="{800F8F6A-12EB-4AB5-A862-4B1E619B9BCC}"/>
    <cellStyle name="Normal 2" xfId="2" xr:uid="{B1589C34-E37C-43AF-99E3-E9A814E362C0}"/>
    <cellStyle name="Normal 2 2" xfId="13" xr:uid="{0E0A542F-B4BC-4661-A230-AC17B6C4BC0B}"/>
    <cellStyle name="Normal 2 2 2" xfId="3" xr:uid="{667121D8-FA2A-4662-8D20-BAF120D2BB0F}"/>
    <cellStyle name="Normal 2 3" xfId="28" xr:uid="{2131CE58-D64E-4454-82E5-1FF59420945A}"/>
    <cellStyle name="Normal 3" xfId="14" xr:uid="{466897F2-A581-4DBC-9578-F33FE0EFF859}"/>
    <cellStyle name="Normal 4" xfId="15" xr:uid="{DB76455F-CA8B-450C-8DE9-7ED0F774C483}"/>
    <cellStyle name="Normal 5" xfId="16" xr:uid="{F403E14C-111E-4C73-BCF9-5064754FAA57}"/>
    <cellStyle name="Normal 5 2" xfId="17" xr:uid="{AD60E6E1-4AF1-49CC-9B8B-05DD4BFD93F5}"/>
    <cellStyle name="Normal 6" xfId="18" xr:uid="{14541B5F-7502-4CCF-B9BE-8C1F77375F14}"/>
    <cellStyle name="Normal 7" xfId="19" xr:uid="{56573540-3EFF-4D5D-A225-77B1BDE68AF3}"/>
    <cellStyle name="Normal 9" xfId="24" xr:uid="{D537D92F-640A-4E51-BB04-F8120CBFDD88}"/>
    <cellStyle name="Percent 2" xfId="20" xr:uid="{F697E277-CEB7-471F-8989-DB25CF23EFEC}"/>
    <cellStyle name="Percent 3" xfId="21" xr:uid="{B435742B-1B4C-4BDB-AF8E-9C0DAEF59FF2}"/>
    <cellStyle name="Standard_Tabelle1" xfId="22" xr:uid="{CB9E7E5D-29A4-409D-96CC-8E13BE1E6002}"/>
    <cellStyle name="標準 2" xfId="23" xr:uid="{5F79BBF0-D1AA-4AD0-9C3A-78E8E2EEC1A0}"/>
  </cellStyles>
  <dxfs count="2">
    <dxf>
      <font>
        <color theme="0"/>
      </font>
    </dxf>
    <dxf>
      <font>
        <b val="0"/>
        <i val="0"/>
        <strike val="0"/>
        <color theme="0"/>
      </font>
    </dxf>
  </dxfs>
  <tableStyles count="0" defaultTableStyle="TableStyleMedium2" defaultPivotStyle="PivotStyleLight16"/>
  <colors>
    <mruColors>
      <color rgb="FFC529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65181</xdr:colOff>
          <xdr:row>150</xdr:row>
          <xdr:rowOff>161318</xdr:rowOff>
        </xdr:from>
        <xdr:to>
          <xdr:col>5</xdr:col>
          <xdr:colOff>1308</xdr:colOff>
          <xdr:row>157</xdr:row>
          <xdr:rowOff>66067</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429096" y="36621356"/>
              <a:ext cx="14951308" cy="1249436"/>
              <a:chOff x="446181" y="39776694"/>
              <a:chExt cx="16890629" cy="1190474"/>
            </a:xfrm>
          </xdr:grpSpPr>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446181" y="39776694"/>
                <a:ext cx="16890629"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Comparison of Trainee’s previous and proposed new job titles and descriptions indicated in the Trainee’s resume and employment contract.</a:t>
                </a:r>
              </a:p>
            </xdr:txBody>
          </xdr:sp>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446181" y="40016393"/>
                <a:ext cx="5857874" cy="1951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Company/Trainee’s self-declaration (only if evidence of career conversion is not apparent through earlier cited means).</a:t>
                </a:r>
              </a:p>
            </xdr:txBody>
          </xdr:sp>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446181" y="40195687"/>
                <a:ext cx="11658600" cy="2539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I declare that I have no personal dealings/relations with the Applicant and/or Trainee, which may constitute a conflict of interest and influence my approval of the above OMIP application. </a:t>
                </a:r>
              </a:p>
            </xdr:txBody>
          </xdr:sp>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446181" y="40678245"/>
                <a:ext cx="933447" cy="2889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Approved</a:t>
                </a:r>
              </a:p>
            </xdr:txBody>
          </xdr:sp>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1627281" y="40687812"/>
                <a:ext cx="8953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Rejected</a:t>
                </a:r>
              </a:p>
            </xdr:txBody>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133350</xdr:colOff>
          <xdr:row>77</xdr:row>
          <xdr:rowOff>0</xdr:rowOff>
        </xdr:from>
        <xdr:to>
          <xdr:col>1</xdr:col>
          <xdr:colOff>628650</xdr:colOff>
          <xdr:row>78</xdr:row>
          <xdr:rowOff>161925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3971925</xdr:colOff>
          <xdr:row>77</xdr:row>
          <xdr:rowOff>0</xdr:rowOff>
        </xdr:from>
        <xdr:to>
          <xdr:col>2</xdr:col>
          <xdr:colOff>228600</xdr:colOff>
          <xdr:row>78</xdr:row>
          <xdr:rowOff>152400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104775</xdr:colOff>
          <xdr:row>91</xdr:row>
          <xdr:rowOff>95250</xdr:rowOff>
        </xdr:from>
        <xdr:to>
          <xdr:col>1</xdr:col>
          <xdr:colOff>581025</xdr:colOff>
          <xdr:row>93</xdr:row>
          <xdr:rowOff>152400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3943350</xdr:colOff>
          <xdr:row>91</xdr:row>
          <xdr:rowOff>95250</xdr:rowOff>
        </xdr:from>
        <xdr:to>
          <xdr:col>2</xdr:col>
          <xdr:colOff>200025</xdr:colOff>
          <xdr:row>93</xdr:row>
          <xdr:rowOff>152400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87431</xdr:colOff>
          <xdr:row>111</xdr:row>
          <xdr:rowOff>85304</xdr:rowOff>
        </xdr:from>
        <xdr:to>
          <xdr:col>3</xdr:col>
          <xdr:colOff>2465372</xdr:colOff>
          <xdr:row>120</xdr:row>
          <xdr:rowOff>123825</xdr:rowOff>
        </xdr:to>
        <xdr:grpSp>
          <xdr:nvGrpSpPr>
            <xdr:cNvPr id="10" name="Group 9">
              <a:extLst>
                <a:ext uri="{FF2B5EF4-FFF2-40B4-BE49-F238E27FC236}">
                  <a16:creationId xmlns:a16="http://schemas.microsoft.com/office/drawing/2014/main" id="{00000000-0008-0000-0000-00000A000000}"/>
                </a:ext>
              </a:extLst>
            </xdr:cNvPr>
            <xdr:cNvGrpSpPr/>
          </xdr:nvGrpSpPr>
          <xdr:grpSpPr>
            <a:xfrm>
              <a:off x="449230" y="29227722"/>
              <a:ext cx="10459676" cy="1834664"/>
              <a:chOff x="482971" y="32507666"/>
              <a:chExt cx="10877737" cy="1670830"/>
            </a:xfrm>
          </xdr:grpSpPr>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483164" y="32681863"/>
                <a:ext cx="5857871" cy="2309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ACRA Business Profile dated within 6 months of CCP application date</a:t>
                </a:r>
              </a:p>
            </xdr:txBody>
          </xdr:sp>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495069" y="32861121"/>
                <a:ext cx="819629" cy="2067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Trainee Details Form</a:t>
                </a:r>
              </a:p>
            </xdr:txBody>
          </xdr:sp>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489509" y="33034760"/>
                <a:ext cx="3579310" cy="2182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Completed OJT Training Plan</a:t>
                </a:r>
              </a:p>
            </xdr:txBody>
          </xdr:sp>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495073" y="33212695"/>
                <a:ext cx="3326166" cy="2067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Detailed Job Description of the Identified Job Role</a:t>
                </a:r>
              </a:p>
            </xdr:txBody>
          </xdr:sp>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489505" y="33387472"/>
                <a:ext cx="1675422" cy="2135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Identified Employee’s Resume</a:t>
                </a:r>
              </a:p>
            </xdr:txBody>
          </xdr:sp>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495070" y="33555080"/>
                <a:ext cx="4924425" cy="22299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Letter of Employment / Expat Contract, specifying the market(s) and the duration of work</a:t>
                </a:r>
              </a:p>
            </xdr:txBody>
          </xdr:sp>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486335" y="33744638"/>
                <a:ext cx="10874373" cy="22199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Identified Employee’s graduation certificates / statement of attainment / certificate of performance / certificate of completion or equivalent</a:t>
                </a:r>
              </a:p>
            </xdr:txBody>
          </xdr:sp>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486335" y="33889012"/>
                <a:ext cx="4143001" cy="2894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Employee's past CPF contribution statement</a:t>
                </a:r>
              </a:p>
            </xdr:txBody>
          </xdr:sp>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482971" y="32507666"/>
                <a:ext cx="10344340" cy="2289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OMIP Application Form signed by one of the following personnel such as the Organisation’s owner, shareholder, directors, amongst others or a representative from senior management.</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112994</xdr:colOff>
          <xdr:row>127</xdr:row>
          <xdr:rowOff>7286</xdr:rowOff>
        </xdr:from>
        <xdr:to>
          <xdr:col>5</xdr:col>
          <xdr:colOff>17744</xdr:colOff>
          <xdr:row>134</xdr:row>
          <xdr:rowOff>105337</xdr:rowOff>
        </xdr:to>
        <xdr:grpSp>
          <xdr:nvGrpSpPr>
            <xdr:cNvPr id="11" name="Group 10">
              <a:extLst>
                <a:ext uri="{FF2B5EF4-FFF2-40B4-BE49-F238E27FC236}">
                  <a16:creationId xmlns:a16="http://schemas.microsoft.com/office/drawing/2014/main" id="{00000000-0008-0000-0000-00000B000000}"/>
                </a:ext>
              </a:extLst>
            </xdr:cNvPr>
            <xdr:cNvGrpSpPr/>
          </xdr:nvGrpSpPr>
          <xdr:grpSpPr>
            <a:xfrm>
              <a:off x="475851" y="31986038"/>
              <a:ext cx="14923106" cy="1321786"/>
              <a:chOff x="468596" y="35259158"/>
              <a:chExt cx="16868777" cy="1250712"/>
            </a:xfrm>
          </xdr:grpSpPr>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485776" y="35259158"/>
                <a:ext cx="4593292" cy="30461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All the information provided is complete and correct to my knowledge. I understand that:</a:t>
                </a:r>
              </a:p>
            </xdr:txBody>
          </xdr:sp>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475546" y="36018626"/>
                <a:ext cx="16856078" cy="2837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I confirm that all information provided in this OMIP application form, including additional documents submitted as part of the application, is true and accurate. I acknowledge that it will be used by PP and WSG to evaluate my Company’s application for the OMIP funded by WSG and administered by PP.</a:t>
                </a:r>
              </a:p>
            </xdr:txBody>
          </xdr:sp>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468596" y="36222874"/>
                <a:ext cx="16868777" cy="2869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I am aware that WSG and PP reserve the right to request for the return of the funds awarded if my Company is found to have applied for any other similar government grants under WSG and/or falsified any information provided in this application.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125322</xdr:colOff>
          <xdr:row>100</xdr:row>
          <xdr:rowOff>171450</xdr:rowOff>
        </xdr:from>
        <xdr:to>
          <xdr:col>2</xdr:col>
          <xdr:colOff>236630</xdr:colOff>
          <xdr:row>108</xdr:row>
          <xdr:rowOff>841</xdr:rowOff>
        </xdr:to>
        <xdr:grpSp>
          <xdr:nvGrpSpPr>
            <xdr:cNvPr id="3" name="Group 2">
              <a:extLst>
                <a:ext uri="{FF2B5EF4-FFF2-40B4-BE49-F238E27FC236}">
                  <a16:creationId xmlns:a16="http://schemas.microsoft.com/office/drawing/2014/main" id="{00000000-0008-0000-0000-000003000000}"/>
                </a:ext>
              </a:extLst>
            </xdr:cNvPr>
            <xdr:cNvGrpSpPr/>
          </xdr:nvGrpSpPr>
          <xdr:grpSpPr>
            <a:xfrm>
              <a:off x="487121" y="26577471"/>
              <a:ext cx="4151118" cy="1974180"/>
              <a:chOff x="506319" y="25650825"/>
              <a:chExt cx="4349936" cy="2010611"/>
            </a:xfrm>
          </xdr:grpSpPr>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513095" y="26671290"/>
                <a:ext cx="480121" cy="3730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Yes</a:t>
                </a:r>
              </a:p>
            </xdr:txBody>
          </xdr:sp>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4349907" y="26671290"/>
                <a:ext cx="471681" cy="3730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No</a:t>
                </a:r>
              </a:p>
            </xdr:txBody>
          </xdr:sp>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506319" y="27269297"/>
                <a:ext cx="494939" cy="3921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Yes</a:t>
                </a:r>
              </a:p>
            </xdr:txBody>
          </xdr:sp>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4363773" y="27262994"/>
                <a:ext cx="492482" cy="3983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No</a:t>
                </a:r>
              </a:p>
            </xdr:txBody>
          </xdr:sp>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514350" y="26200101"/>
                <a:ext cx="476250" cy="374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Yes</a:t>
                </a:r>
              </a:p>
            </xdr:txBody>
          </xdr:sp>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4349750" y="26200101"/>
                <a:ext cx="466725" cy="374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No</a:t>
                </a:r>
              </a:p>
            </xdr:txBody>
          </xdr:sp>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533400" y="25650825"/>
                <a:ext cx="476250" cy="3714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Yes</a:t>
                </a:r>
              </a:p>
            </xdr:txBody>
          </xdr:sp>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4368800" y="25650825"/>
                <a:ext cx="466725" cy="3714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No</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1123950</xdr:colOff>
          <xdr:row>23</xdr:row>
          <xdr:rowOff>171450</xdr:rowOff>
        </xdr:from>
        <xdr:to>
          <xdr:col>3</xdr:col>
          <xdr:colOff>1600200</xdr:colOff>
          <xdr:row>23</xdr:row>
          <xdr:rowOff>561975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SG" sz="800" b="0" i="0" u="none" strike="noStrike" baseline="0">
                  <a:solidFill>
                    <a:srgbClr val="000000"/>
                  </a:solidFill>
                  <a:latin typeface="Segoe UI"/>
                  <a:cs typeface="Segoe UI"/>
                </a:rPr>
                <a:t>No</a:t>
              </a:r>
            </a:p>
          </xdr:txBody>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hyperlink" Target="https://www.singstat.gov.sg/standards/standards-and-classifications/ssoc" TargetMode="External"/><Relationship Id="rId1" Type="http://schemas.openxmlformats.org/officeDocument/2006/relationships/hyperlink" Target="https://www.singstat.gov.sg/standards/standards-and-classifications/ssoc" TargetMode="External"/></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30.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D7F54-D9EB-42D9-8539-6307CDE1C2D1}">
  <sheetPr codeName="Sheet1"/>
  <dimension ref="B3:J162"/>
  <sheetViews>
    <sheetView showGridLines="0" topLeftCell="A21" zoomScale="70" zoomScaleNormal="70" zoomScaleSheetLayoutView="85" workbookViewId="0">
      <selection activeCell="C32" sqref="C32:E32"/>
    </sheetView>
  </sheetViews>
  <sheetFormatPr defaultRowHeight="15"/>
  <cols>
    <col min="1" max="1" width="5.42578125" customWidth="1"/>
    <col min="2" max="4" width="60.5703125" customWidth="1"/>
    <col min="5" max="5" width="43.42578125" customWidth="1"/>
    <col min="6" max="6" width="85.140625" customWidth="1"/>
  </cols>
  <sheetData>
    <row r="3" spans="2:5" ht="18.75">
      <c r="B3" s="193" t="s">
        <v>79</v>
      </c>
      <c r="C3" s="193"/>
      <c r="D3" s="193"/>
      <c r="E3" s="193"/>
    </row>
    <row r="4" spans="2:5" ht="18.75">
      <c r="B4" s="193" t="s">
        <v>387</v>
      </c>
      <c r="C4" s="193"/>
      <c r="D4" s="193"/>
      <c r="E4" s="193"/>
    </row>
    <row r="5" spans="2:5" ht="15.75" thickBot="1"/>
    <row r="6" spans="2:5">
      <c r="B6" s="141" t="s">
        <v>0</v>
      </c>
      <c r="C6" s="142"/>
      <c r="D6" s="142"/>
      <c r="E6" s="143"/>
    </row>
    <row r="7" spans="2:5" ht="15" customHeight="1">
      <c r="B7" s="194" t="s">
        <v>1</v>
      </c>
      <c r="C7" s="195"/>
      <c r="D7" s="195"/>
      <c r="E7" s="196"/>
    </row>
    <row r="8" spans="2:5" ht="15" customHeight="1">
      <c r="B8" s="197" t="s">
        <v>71</v>
      </c>
      <c r="C8" s="198"/>
      <c r="D8" s="198"/>
      <c r="E8" s="199"/>
    </row>
    <row r="9" spans="2:5" ht="15" customHeight="1">
      <c r="B9" s="197" t="s">
        <v>72</v>
      </c>
      <c r="C9" s="198"/>
      <c r="D9" s="198"/>
      <c r="E9" s="199"/>
    </row>
    <row r="10" spans="2:5" ht="15" customHeight="1" thickBot="1">
      <c r="B10" s="200" t="s">
        <v>73</v>
      </c>
      <c r="C10" s="201"/>
      <c r="D10" s="201"/>
      <c r="E10" s="202"/>
    </row>
    <row r="11" spans="2:5" ht="15.75" thickBot="1"/>
    <row r="12" spans="2:5">
      <c r="B12" s="141" t="s">
        <v>2</v>
      </c>
      <c r="C12" s="142"/>
      <c r="D12" s="142"/>
      <c r="E12" s="143"/>
    </row>
    <row r="13" spans="2:5">
      <c r="B13" s="191" t="s">
        <v>3</v>
      </c>
      <c r="C13" s="192"/>
      <c r="D13" s="184"/>
      <c r="E13" s="185"/>
    </row>
    <row r="14" spans="2:5">
      <c r="B14" s="191" t="s">
        <v>4</v>
      </c>
      <c r="C14" s="192"/>
      <c r="D14" s="184"/>
      <c r="E14" s="185"/>
    </row>
    <row r="15" spans="2:5">
      <c r="B15" s="191" t="s">
        <v>5</v>
      </c>
      <c r="C15" s="192"/>
      <c r="D15" s="184"/>
      <c r="E15" s="185"/>
    </row>
    <row r="16" spans="2:5">
      <c r="B16" s="191" t="s">
        <v>66</v>
      </c>
      <c r="C16" s="192"/>
      <c r="D16" s="210" t="s">
        <v>6</v>
      </c>
      <c r="E16" s="211"/>
    </row>
    <row r="17" spans="2:5">
      <c r="B17" s="212" t="s">
        <v>7</v>
      </c>
      <c r="C17" s="213"/>
      <c r="D17" s="184"/>
      <c r="E17" s="185"/>
    </row>
    <row r="18" spans="2:5">
      <c r="B18" s="214" t="s">
        <v>8</v>
      </c>
      <c r="C18" s="215"/>
      <c r="D18" s="184" t="s">
        <v>9</v>
      </c>
      <c r="E18" s="185"/>
    </row>
    <row r="19" spans="2:5">
      <c r="B19" s="216"/>
      <c r="C19" s="217"/>
      <c r="D19" s="220" t="s">
        <v>10</v>
      </c>
      <c r="E19" s="221"/>
    </row>
    <row r="20" spans="2:5">
      <c r="B20" s="218"/>
      <c r="C20" s="219"/>
      <c r="D20" s="220" t="s">
        <v>432</v>
      </c>
      <c r="E20" s="221"/>
    </row>
    <row r="21" spans="2:5">
      <c r="B21" s="191" t="s">
        <v>11</v>
      </c>
      <c r="C21" s="192"/>
      <c r="D21" s="184"/>
      <c r="E21" s="185"/>
    </row>
    <row r="22" spans="2:5">
      <c r="B22" s="191" t="s">
        <v>12</v>
      </c>
      <c r="C22" s="192"/>
      <c r="D22" s="184"/>
      <c r="E22" s="185"/>
    </row>
    <row r="23" spans="2:5">
      <c r="B23" s="191" t="s">
        <v>13</v>
      </c>
      <c r="C23" s="192"/>
      <c r="D23" s="184"/>
      <c r="E23" s="185"/>
    </row>
    <row r="24" spans="2:5" ht="15.75" thickBot="1">
      <c r="B24" s="189" t="s">
        <v>14</v>
      </c>
      <c r="C24" s="190"/>
      <c r="D24" s="173"/>
      <c r="E24" s="174"/>
    </row>
    <row r="25" spans="2:5" ht="15.75" thickBot="1"/>
    <row r="26" spans="2:5">
      <c r="B26" s="175" t="s">
        <v>15</v>
      </c>
      <c r="C26" s="176"/>
      <c r="D26" s="176"/>
      <c r="E26" s="177"/>
    </row>
    <row r="27" spans="2:5" ht="100.15" customHeight="1">
      <c r="B27" s="53" t="s">
        <v>16</v>
      </c>
      <c r="C27" s="178" t="s">
        <v>357</v>
      </c>
      <c r="D27" s="179"/>
      <c r="E27" s="180"/>
    </row>
    <row r="28" spans="2:5">
      <c r="B28" s="181" t="s">
        <v>80</v>
      </c>
      <c r="C28" s="182" t="s">
        <v>6</v>
      </c>
      <c r="D28" s="182"/>
      <c r="E28" s="183"/>
    </row>
    <row r="29" spans="2:5">
      <c r="B29" s="181"/>
      <c r="C29" s="58" t="s">
        <v>337</v>
      </c>
      <c r="D29" s="184"/>
      <c r="E29" s="185"/>
    </row>
    <row r="30" spans="2:5">
      <c r="B30" s="181"/>
      <c r="C30" s="58" t="s">
        <v>338</v>
      </c>
      <c r="D30" s="184"/>
      <c r="E30" s="185"/>
    </row>
    <row r="31" spans="2:5">
      <c r="B31" s="181"/>
      <c r="C31" s="58" t="s">
        <v>438</v>
      </c>
      <c r="D31" s="184"/>
      <c r="E31" s="185"/>
    </row>
    <row r="32" spans="2:5" ht="100.15" customHeight="1">
      <c r="B32" s="48" t="s">
        <v>17</v>
      </c>
      <c r="C32" s="178" t="s">
        <v>416</v>
      </c>
      <c r="D32" s="178"/>
      <c r="E32" s="186"/>
    </row>
    <row r="33" spans="2:5" ht="100.15" customHeight="1" thickBot="1">
      <c r="B33" s="50" t="s">
        <v>339</v>
      </c>
      <c r="C33" s="187" t="s">
        <v>415</v>
      </c>
      <c r="D33" s="187"/>
      <c r="E33" s="188"/>
    </row>
    <row r="34" spans="2:5" ht="15.75" thickBot="1">
      <c r="B34" s="1"/>
      <c r="C34" s="23"/>
      <c r="D34" s="23"/>
      <c r="E34" s="23"/>
    </row>
    <row r="35" spans="2:5">
      <c r="B35" s="141" t="s">
        <v>396</v>
      </c>
      <c r="C35" s="142"/>
      <c r="D35" s="142"/>
      <c r="E35" s="143"/>
    </row>
    <row r="36" spans="2:5" ht="30" customHeight="1">
      <c r="B36" s="100" t="s">
        <v>392</v>
      </c>
      <c r="C36" s="22" t="s">
        <v>388</v>
      </c>
      <c r="D36" s="22" t="s">
        <v>406</v>
      </c>
      <c r="E36" s="49" t="s">
        <v>407</v>
      </c>
    </row>
    <row r="37" spans="2:5">
      <c r="B37" s="48" t="s">
        <v>390</v>
      </c>
      <c r="C37" s="41"/>
      <c r="D37" s="41"/>
      <c r="E37" s="101"/>
    </row>
    <row r="38" spans="2:5">
      <c r="B38" s="48" t="s">
        <v>391</v>
      </c>
      <c r="C38" s="41"/>
      <c r="D38" s="41"/>
      <c r="E38" s="101"/>
    </row>
    <row r="39" spans="2:5">
      <c r="B39" s="48" t="s">
        <v>395</v>
      </c>
      <c r="C39" s="41"/>
      <c r="D39" s="41"/>
      <c r="E39" s="101"/>
    </row>
    <row r="40" spans="2:5" ht="30" customHeight="1">
      <c r="B40" s="48" t="s">
        <v>418</v>
      </c>
      <c r="C40" s="41"/>
      <c r="D40" s="41"/>
      <c r="E40" s="102"/>
    </row>
    <row r="41" spans="2:5">
      <c r="B41" s="8"/>
      <c r="E41" s="6"/>
    </row>
    <row r="42" spans="2:5" ht="30" customHeight="1">
      <c r="B42" s="100" t="s">
        <v>393</v>
      </c>
      <c r="C42" s="22" t="s">
        <v>388</v>
      </c>
      <c r="D42" s="22" t="s">
        <v>389</v>
      </c>
      <c r="E42" s="49" t="str">
        <f>E36</f>
        <v xml:space="preserve">Please select the closest job roles from the list to the respective job role </v>
      </c>
    </row>
    <row r="43" spans="2:5">
      <c r="B43" s="48" t="s">
        <v>390</v>
      </c>
      <c r="C43" s="41"/>
      <c r="D43" s="41"/>
      <c r="E43" s="101"/>
    </row>
    <row r="44" spans="2:5">
      <c r="B44" s="48" t="s">
        <v>391</v>
      </c>
      <c r="C44" s="41"/>
      <c r="D44" s="41"/>
      <c r="E44" s="101"/>
    </row>
    <row r="45" spans="2:5">
      <c r="B45" s="48" t="s">
        <v>395</v>
      </c>
      <c r="C45" s="41"/>
      <c r="D45" s="41"/>
      <c r="E45" s="101"/>
    </row>
    <row r="46" spans="2:5" ht="30" customHeight="1">
      <c r="B46" s="48" t="s">
        <v>418</v>
      </c>
      <c r="C46" s="41"/>
      <c r="D46" s="41"/>
      <c r="E46" s="102"/>
    </row>
    <row r="47" spans="2:5">
      <c r="B47" s="8"/>
      <c r="E47" s="6"/>
    </row>
    <row r="48" spans="2:5" ht="30" customHeight="1">
      <c r="B48" s="100" t="s">
        <v>394</v>
      </c>
      <c r="C48" s="22" t="s">
        <v>388</v>
      </c>
      <c r="D48" s="22" t="s">
        <v>389</v>
      </c>
      <c r="E48" s="49" t="str">
        <f>E36</f>
        <v xml:space="preserve">Please select the closest job roles from the list to the respective job role </v>
      </c>
    </row>
    <row r="49" spans="2:5">
      <c r="B49" s="48" t="s">
        <v>390</v>
      </c>
      <c r="C49" s="41"/>
      <c r="D49" s="41"/>
      <c r="E49" s="101"/>
    </row>
    <row r="50" spans="2:5">
      <c r="B50" s="48" t="s">
        <v>391</v>
      </c>
      <c r="C50" s="41"/>
      <c r="D50" s="41"/>
      <c r="E50" s="101"/>
    </row>
    <row r="51" spans="2:5">
      <c r="B51" s="48" t="s">
        <v>395</v>
      </c>
      <c r="C51" s="41"/>
      <c r="D51" s="41"/>
      <c r="E51" s="101"/>
    </row>
    <row r="52" spans="2:5" ht="30" customHeight="1">
      <c r="B52" s="48" t="s">
        <v>418</v>
      </c>
      <c r="C52" s="41"/>
      <c r="D52" s="41"/>
      <c r="E52" s="102"/>
    </row>
    <row r="53" spans="2:5">
      <c r="B53" s="8"/>
      <c r="E53" s="6"/>
    </row>
    <row r="54" spans="2:5" ht="30" customHeight="1">
      <c r="B54" s="100" t="s">
        <v>398</v>
      </c>
      <c r="C54" s="22" t="s">
        <v>388</v>
      </c>
      <c r="D54" s="22" t="s">
        <v>389</v>
      </c>
      <c r="E54" s="49" t="str">
        <f>E36</f>
        <v xml:space="preserve">Please select the closest job roles from the list to the respective job role </v>
      </c>
    </row>
    <row r="55" spans="2:5">
      <c r="B55" s="48" t="s">
        <v>390</v>
      </c>
      <c r="C55" s="41"/>
      <c r="D55" s="41"/>
      <c r="E55" s="101"/>
    </row>
    <row r="56" spans="2:5">
      <c r="B56" s="48" t="s">
        <v>391</v>
      </c>
      <c r="C56" s="41"/>
      <c r="D56" s="41"/>
      <c r="E56" s="101"/>
    </row>
    <row r="57" spans="2:5">
      <c r="B57" s="48" t="s">
        <v>395</v>
      </c>
      <c r="C57" s="41"/>
      <c r="D57" s="41"/>
      <c r="E57" s="101"/>
    </row>
    <row r="58" spans="2:5" ht="30" customHeight="1">
      <c r="B58" s="48" t="s">
        <v>418</v>
      </c>
      <c r="C58" s="41"/>
      <c r="D58" s="41"/>
      <c r="E58" s="102"/>
    </row>
    <row r="59" spans="2:5">
      <c r="B59" s="8"/>
      <c r="E59" s="6"/>
    </row>
    <row r="60" spans="2:5" ht="30" customHeight="1">
      <c r="B60" s="100" t="s">
        <v>399</v>
      </c>
      <c r="C60" s="22" t="s">
        <v>388</v>
      </c>
      <c r="D60" s="22" t="s">
        <v>389</v>
      </c>
      <c r="E60" s="49" t="str">
        <f>E36</f>
        <v xml:space="preserve">Please select the closest job roles from the list to the respective job role </v>
      </c>
    </row>
    <row r="61" spans="2:5">
      <c r="B61" s="48" t="s">
        <v>390</v>
      </c>
      <c r="C61" s="41"/>
      <c r="D61" s="41"/>
      <c r="E61" s="101"/>
    </row>
    <row r="62" spans="2:5">
      <c r="B62" s="48" t="s">
        <v>391</v>
      </c>
      <c r="C62" s="41"/>
      <c r="D62" s="41"/>
      <c r="E62" s="101"/>
    </row>
    <row r="63" spans="2:5">
      <c r="B63" s="48" t="s">
        <v>395</v>
      </c>
      <c r="C63" s="41"/>
      <c r="D63" s="41"/>
      <c r="E63" s="101"/>
    </row>
    <row r="64" spans="2:5" ht="30" customHeight="1" thickBot="1">
      <c r="B64" s="48" t="s">
        <v>418</v>
      </c>
      <c r="C64" s="42"/>
      <c r="D64" s="42"/>
      <c r="E64" s="104"/>
    </row>
    <row r="65" spans="2:6" ht="15.75" thickBot="1"/>
    <row r="66" spans="2:6">
      <c r="B66" s="141" t="s">
        <v>19</v>
      </c>
      <c r="C66" s="142"/>
      <c r="D66" s="142"/>
      <c r="E66" s="143"/>
      <c r="F66" s="39"/>
    </row>
    <row r="67" spans="2:6">
      <c r="B67" s="20" t="s">
        <v>20</v>
      </c>
      <c r="C67" s="19"/>
      <c r="D67" s="19"/>
      <c r="E67" s="18"/>
    </row>
    <row r="68" spans="2:6" ht="3" customHeight="1">
      <c r="B68" s="8"/>
      <c r="E68" s="6"/>
    </row>
    <row r="69" spans="2:6">
      <c r="B69" s="17" t="s">
        <v>361</v>
      </c>
      <c r="E69" s="6"/>
    </row>
    <row r="70" spans="2:6" ht="15" customHeight="1">
      <c r="B70" s="167" t="s">
        <v>358</v>
      </c>
      <c r="C70" s="171"/>
      <c r="D70" s="171"/>
      <c r="E70" s="172"/>
    </row>
    <row r="71" spans="2:6" ht="15" customHeight="1">
      <c r="B71" s="167" t="s">
        <v>412</v>
      </c>
      <c r="C71" s="171"/>
      <c r="D71" s="171"/>
      <c r="E71" s="172"/>
    </row>
    <row r="72" spans="2:6" ht="15" customHeight="1">
      <c r="B72" s="167" t="s">
        <v>408</v>
      </c>
      <c r="C72" s="171"/>
      <c r="D72" s="171"/>
      <c r="E72" s="172"/>
    </row>
    <row r="73" spans="2:6" ht="15" customHeight="1">
      <c r="B73" s="167" t="s">
        <v>341</v>
      </c>
      <c r="C73" s="171"/>
      <c r="D73" s="171"/>
      <c r="E73" s="172"/>
    </row>
    <row r="74" spans="2:6" ht="15" customHeight="1">
      <c r="B74" s="167" t="s">
        <v>340</v>
      </c>
      <c r="C74" s="171"/>
      <c r="D74" s="171"/>
      <c r="E74" s="172"/>
    </row>
    <row r="75" spans="2:6" ht="15" customHeight="1">
      <c r="B75" s="167" t="s">
        <v>359</v>
      </c>
      <c r="C75" s="171"/>
      <c r="D75" s="171"/>
      <c r="E75" s="172"/>
    </row>
    <row r="76" spans="2:6" ht="15" customHeight="1">
      <c r="B76" s="167" t="s">
        <v>21</v>
      </c>
      <c r="C76" s="171"/>
      <c r="D76" s="171"/>
      <c r="E76" s="172"/>
      <c r="F76" s="47"/>
    </row>
    <row r="77" spans="2:6" ht="15" customHeight="1">
      <c r="B77" s="167" t="s">
        <v>342</v>
      </c>
      <c r="C77" s="171"/>
      <c r="D77" s="171"/>
      <c r="E77" s="172"/>
    </row>
    <row r="78" spans="2:6" ht="15" customHeight="1">
      <c r="B78" s="167" t="s">
        <v>360</v>
      </c>
      <c r="C78" s="171"/>
      <c r="D78" s="171"/>
      <c r="E78" s="172"/>
    </row>
    <row r="79" spans="2:6">
      <c r="B79" s="164"/>
      <c r="C79" s="165"/>
      <c r="D79" s="165"/>
      <c r="E79" s="166"/>
    </row>
    <row r="80" spans="2:6" ht="15.75" thickBot="1">
      <c r="B80" s="59"/>
      <c r="C80" s="60"/>
      <c r="D80" s="60"/>
      <c r="E80" s="61"/>
    </row>
    <row r="81" spans="2:6" ht="5.65" customHeight="1">
      <c r="B81" s="8"/>
      <c r="E81" s="6"/>
    </row>
    <row r="82" spans="2:6">
      <c r="B82" s="15" t="s">
        <v>362</v>
      </c>
      <c r="E82" s="6"/>
    </row>
    <row r="83" spans="2:6" ht="15" customHeight="1">
      <c r="B83" s="170" t="s">
        <v>22</v>
      </c>
      <c r="C83" s="168"/>
      <c r="D83" s="168"/>
      <c r="E83" s="169"/>
    </row>
    <row r="84" spans="2:6" ht="15" customHeight="1">
      <c r="B84" s="167" t="s">
        <v>343</v>
      </c>
      <c r="C84" s="168"/>
      <c r="D84" s="168"/>
      <c r="E84" s="169"/>
    </row>
    <row r="85" spans="2:6" ht="15" customHeight="1">
      <c r="B85" s="170" t="s">
        <v>344</v>
      </c>
      <c r="C85" s="168"/>
      <c r="D85" s="168"/>
      <c r="E85" s="169"/>
    </row>
    <row r="86" spans="2:6" ht="15" customHeight="1">
      <c r="B86" s="167" t="s">
        <v>345</v>
      </c>
      <c r="C86" s="171"/>
      <c r="D86" s="171"/>
      <c r="E86" s="172"/>
    </row>
    <row r="87" spans="2:6" ht="15" customHeight="1">
      <c r="B87" s="170" t="s">
        <v>346</v>
      </c>
      <c r="C87" s="168"/>
      <c r="D87" s="168"/>
      <c r="E87" s="169"/>
    </row>
    <row r="88" spans="2:6" ht="15" customHeight="1">
      <c r="B88" s="170" t="s">
        <v>347</v>
      </c>
      <c r="C88" s="168"/>
      <c r="D88" s="168"/>
      <c r="E88" s="169"/>
    </row>
    <row r="89" spans="2:6" ht="15" customHeight="1">
      <c r="B89" s="170" t="s">
        <v>23</v>
      </c>
      <c r="C89" s="168"/>
      <c r="D89" s="168"/>
      <c r="E89" s="169"/>
    </row>
    <row r="90" spans="2:6" ht="15" customHeight="1">
      <c r="B90" s="170" t="s">
        <v>24</v>
      </c>
      <c r="C90" s="168"/>
      <c r="D90" s="168"/>
      <c r="E90" s="169"/>
      <c r="F90" s="47"/>
    </row>
    <row r="91" spans="2:6">
      <c r="B91" s="14" t="s">
        <v>25</v>
      </c>
      <c r="C91" s="44"/>
      <c r="D91" s="44"/>
      <c r="E91" s="13"/>
    </row>
    <row r="92" spans="2:6">
      <c r="B92" s="14" t="s">
        <v>26</v>
      </c>
      <c r="C92" s="44"/>
      <c r="D92" s="44"/>
      <c r="E92" s="13"/>
    </row>
    <row r="93" spans="2:6">
      <c r="B93" s="14" t="s">
        <v>348</v>
      </c>
      <c r="C93" s="44"/>
      <c r="D93" s="44"/>
      <c r="E93" s="13"/>
    </row>
    <row r="94" spans="2:6">
      <c r="B94" s="164"/>
      <c r="C94" s="165"/>
      <c r="D94" s="165"/>
      <c r="E94" s="166"/>
    </row>
    <row r="95" spans="2:6" ht="15.75" thickBot="1">
      <c r="B95" s="59"/>
      <c r="C95" s="60"/>
      <c r="D95" s="60"/>
      <c r="E95" s="61"/>
    </row>
    <row r="96" spans="2:6" ht="16.149999999999999" customHeight="1" thickBot="1">
      <c r="B96" s="40"/>
      <c r="C96" s="44"/>
      <c r="D96" s="44"/>
      <c r="E96" s="44"/>
    </row>
    <row r="97" spans="2:10">
      <c r="B97" s="126" t="s">
        <v>27</v>
      </c>
      <c r="C97" s="127"/>
      <c r="D97" s="127"/>
      <c r="E97" s="128"/>
    </row>
    <row r="98" spans="2:10" s="38" customFormat="1" ht="48.6" customHeight="1">
      <c r="B98" s="203" t="s">
        <v>409</v>
      </c>
      <c r="C98" s="204"/>
      <c r="D98" s="204"/>
      <c r="E98" s="205"/>
      <c r="F98" s="114"/>
      <c r="G98" s="31"/>
      <c r="H98" s="31"/>
      <c r="I98" s="31"/>
      <c r="J98" s="31"/>
    </row>
    <row r="99" spans="2:10" s="38" customFormat="1" ht="149.1" customHeight="1">
      <c r="B99" s="206" t="s">
        <v>423</v>
      </c>
      <c r="C99" s="207"/>
      <c r="D99" s="207"/>
      <c r="E99" s="208"/>
      <c r="F99" s="114"/>
      <c r="G99" s="31"/>
      <c r="H99" s="31"/>
      <c r="I99" s="31"/>
      <c r="J99" s="31"/>
    </row>
    <row r="100" spans="2:10" s="38" customFormat="1">
      <c r="B100" s="209" t="s">
        <v>363</v>
      </c>
      <c r="C100" s="124"/>
      <c r="D100" s="124"/>
      <c r="E100" s="125"/>
      <c r="F100" s="114"/>
      <c r="G100" s="31"/>
      <c r="H100" s="31"/>
      <c r="I100" s="31"/>
      <c r="J100" s="31"/>
    </row>
    <row r="101" spans="2:10" s="38" customFormat="1" ht="21.6" customHeight="1">
      <c r="B101" s="123" t="s">
        <v>417</v>
      </c>
      <c r="C101" s="124"/>
      <c r="D101" s="124"/>
      <c r="E101" s="125"/>
      <c r="F101" s="114"/>
      <c r="G101" s="31"/>
      <c r="H101" s="31"/>
      <c r="I101" s="31"/>
      <c r="J101" s="31"/>
    </row>
    <row r="102" spans="2:10" s="38" customFormat="1" ht="22.15" customHeight="1">
      <c r="B102" s="123"/>
      <c r="C102" s="124"/>
      <c r="D102" s="124"/>
      <c r="E102" s="125"/>
      <c r="F102" s="114"/>
      <c r="G102" s="31"/>
      <c r="H102" s="31"/>
      <c r="I102" s="31"/>
      <c r="J102" s="31"/>
    </row>
    <row r="103" spans="2:10" s="38" customFormat="1" ht="21.6" customHeight="1">
      <c r="B103" s="123" t="s">
        <v>424</v>
      </c>
      <c r="C103" s="124"/>
      <c r="D103" s="124"/>
      <c r="E103" s="125"/>
      <c r="F103" s="114"/>
      <c r="G103" s="31"/>
      <c r="H103" s="31"/>
      <c r="I103" s="31"/>
      <c r="J103" s="31"/>
    </row>
    <row r="104" spans="2:10" s="38" customFormat="1" ht="22.15" customHeight="1">
      <c r="B104" s="123"/>
      <c r="C104" s="124"/>
      <c r="D104" s="124"/>
      <c r="E104" s="125"/>
      <c r="F104" s="114"/>
      <c r="G104" s="31"/>
      <c r="H104" s="31"/>
      <c r="I104" s="31"/>
      <c r="J104" s="31"/>
    </row>
    <row r="105" spans="2:10" s="38" customFormat="1" ht="21.6" customHeight="1">
      <c r="B105" s="123" t="s">
        <v>425</v>
      </c>
      <c r="C105" s="124"/>
      <c r="D105" s="124"/>
      <c r="E105" s="125"/>
      <c r="F105" s="114"/>
      <c r="G105" s="31"/>
      <c r="H105" s="31"/>
      <c r="I105" s="31"/>
      <c r="J105" s="31"/>
    </row>
    <row r="106" spans="2:10" s="38" customFormat="1" ht="22.15" customHeight="1">
      <c r="B106" s="123"/>
      <c r="C106" s="124"/>
      <c r="D106" s="124"/>
      <c r="E106" s="125"/>
      <c r="F106" s="114"/>
      <c r="G106" s="31"/>
      <c r="H106" s="31"/>
      <c r="I106" s="31"/>
      <c r="J106" s="31"/>
    </row>
    <row r="107" spans="2:10" s="38" customFormat="1" ht="21" customHeight="1">
      <c r="B107" s="123" t="s">
        <v>410</v>
      </c>
      <c r="C107" s="124"/>
      <c r="D107" s="124"/>
      <c r="E107" s="125"/>
      <c r="F107" s="165"/>
      <c r="G107" s="165"/>
      <c r="H107" s="165"/>
      <c r="I107" s="165"/>
    </row>
    <row r="108" spans="2:10" ht="20.100000000000001" customHeight="1" thickBot="1">
      <c r="B108" s="222"/>
      <c r="C108" s="223"/>
      <c r="D108" s="223"/>
      <c r="E108" s="224"/>
      <c r="F108" s="225"/>
      <c r="G108" s="225"/>
      <c r="H108" s="225"/>
      <c r="I108" s="225"/>
    </row>
    <row r="109" spans="2:10" ht="15.75" thickBot="1">
      <c r="F109" s="43"/>
      <c r="G109" s="43"/>
      <c r="H109" s="43"/>
      <c r="I109" s="43"/>
    </row>
    <row r="110" spans="2:10" ht="16.149999999999999" customHeight="1">
      <c r="B110" s="141" t="s">
        <v>350</v>
      </c>
      <c r="C110" s="142"/>
      <c r="D110" s="142"/>
      <c r="E110" s="143"/>
    </row>
    <row r="111" spans="2:10" ht="15" customHeight="1">
      <c r="B111" s="155" t="s">
        <v>76</v>
      </c>
      <c r="C111" s="156"/>
      <c r="D111" s="156"/>
      <c r="E111" s="157"/>
    </row>
    <row r="112" spans="2:10" ht="15" customHeight="1">
      <c r="B112" s="8"/>
      <c r="E112" s="6"/>
    </row>
    <row r="113" spans="2:5" ht="15" customHeight="1">
      <c r="B113" s="8"/>
      <c r="E113" s="6"/>
    </row>
    <row r="114" spans="2:5" ht="15" customHeight="1">
      <c r="B114" s="8"/>
      <c r="E114" s="6"/>
    </row>
    <row r="115" spans="2:5" ht="15" customHeight="1">
      <c r="B115" s="8"/>
      <c r="E115" s="6"/>
    </row>
    <row r="116" spans="2:5" ht="15" customHeight="1">
      <c r="B116" s="8"/>
      <c r="E116" s="6"/>
    </row>
    <row r="117" spans="2:5" ht="15" customHeight="1">
      <c r="B117" s="8"/>
      <c r="E117" s="6"/>
    </row>
    <row r="118" spans="2:5" ht="15" customHeight="1">
      <c r="B118" s="8"/>
      <c r="E118" s="6"/>
    </row>
    <row r="119" spans="2:5" ht="15" customHeight="1">
      <c r="B119" s="8"/>
      <c r="E119" s="6"/>
    </row>
    <row r="120" spans="2:5" ht="19.5" customHeight="1">
      <c r="B120" s="8"/>
      <c r="E120" s="6"/>
    </row>
    <row r="121" spans="2:5" s="108" customFormat="1" ht="12" customHeight="1">
      <c r="B121" s="158" t="s">
        <v>352</v>
      </c>
      <c r="C121" s="159"/>
      <c r="D121" s="159"/>
      <c r="E121" s="160"/>
    </row>
    <row r="122" spans="2:5" s="108" customFormat="1" ht="10.15" customHeight="1">
      <c r="B122" s="161" t="s">
        <v>353</v>
      </c>
      <c r="C122" s="162"/>
      <c r="D122" s="162"/>
      <c r="E122" s="163"/>
    </row>
    <row r="123" spans="2:5" s="108" customFormat="1" ht="10.15" customHeight="1">
      <c r="B123" s="161" t="s">
        <v>351</v>
      </c>
      <c r="C123" s="162"/>
      <c r="D123" s="162"/>
      <c r="E123" s="163"/>
    </row>
    <row r="124" spans="2:5" ht="10.15" customHeight="1">
      <c r="B124" s="8"/>
      <c r="E124" s="6"/>
    </row>
    <row r="125" spans="2:5" ht="11.1" customHeight="1" thickBot="1">
      <c r="B125" s="4"/>
      <c r="C125" s="3"/>
      <c r="D125" s="3"/>
      <c r="E125" s="2"/>
    </row>
    <row r="126" spans="2:5" ht="15.75" thickBot="1"/>
    <row r="127" spans="2:5">
      <c r="B127" s="141" t="s">
        <v>349</v>
      </c>
      <c r="C127" s="142"/>
      <c r="D127" s="142"/>
      <c r="E127" s="143"/>
    </row>
    <row r="128" spans="2:5">
      <c r="B128" s="10"/>
      <c r="C128" s="12"/>
      <c r="D128" s="12"/>
      <c r="E128" s="11"/>
    </row>
    <row r="129" spans="2:5" ht="4.5" customHeight="1">
      <c r="B129" s="8"/>
      <c r="E129" s="6"/>
    </row>
    <row r="130" spans="2:5">
      <c r="B130" s="144" t="s">
        <v>364</v>
      </c>
      <c r="C130" s="145"/>
      <c r="D130" s="145"/>
      <c r="E130" s="146"/>
    </row>
    <row r="131" spans="2:5">
      <c r="B131" s="147" t="s">
        <v>411</v>
      </c>
      <c r="C131" s="148"/>
      <c r="D131" s="148"/>
      <c r="E131" s="149"/>
    </row>
    <row r="132" spans="2:5">
      <c r="B132" s="150" t="s">
        <v>365</v>
      </c>
      <c r="C132" s="151"/>
      <c r="D132" s="151"/>
      <c r="E132" s="152"/>
    </row>
    <row r="133" spans="2:5">
      <c r="B133" s="8"/>
      <c r="E133" s="6"/>
    </row>
    <row r="134" spans="2:5">
      <c r="B134" s="8"/>
      <c r="E134" s="6"/>
    </row>
    <row r="135" spans="2:5" ht="15" customHeight="1">
      <c r="B135" s="51"/>
      <c r="C135" s="75"/>
      <c r="D135" s="75"/>
      <c r="E135" s="52"/>
    </row>
    <row r="136" spans="2:5" ht="15" customHeight="1">
      <c r="B136" s="153" t="s">
        <v>28</v>
      </c>
      <c r="C136" s="154"/>
      <c r="D136" s="62"/>
      <c r="E136" s="11"/>
    </row>
    <row r="137" spans="2:5" ht="15" customHeight="1">
      <c r="B137" s="8" t="s">
        <v>29</v>
      </c>
      <c r="C137" s="5"/>
      <c r="D137" s="63" t="s">
        <v>30</v>
      </c>
      <c r="E137" s="6"/>
    </row>
    <row r="138" spans="2:5" ht="15" customHeight="1">
      <c r="B138" s="8" t="s">
        <v>31</v>
      </c>
      <c r="C138" s="9"/>
      <c r="D138" s="64"/>
      <c r="E138" s="6"/>
    </row>
    <row r="139" spans="2:5" ht="15" customHeight="1">
      <c r="B139" s="8" t="s">
        <v>437</v>
      </c>
      <c r="C139" s="9"/>
      <c r="D139" s="64"/>
      <c r="E139" s="6"/>
    </row>
    <row r="140" spans="2:5" ht="15" customHeight="1">
      <c r="B140" s="8" t="s">
        <v>32</v>
      </c>
      <c r="C140" s="9"/>
      <c r="D140" s="64"/>
      <c r="E140" s="6"/>
    </row>
    <row r="141" spans="2:5" ht="15" customHeight="1">
      <c r="B141" s="8" t="s">
        <v>33</v>
      </c>
      <c r="C141" s="7">
        <f ca="1">NOW()</f>
        <v>45524.73139710648</v>
      </c>
      <c r="D141" s="64"/>
      <c r="E141" s="6"/>
    </row>
    <row r="142" spans="2:5" ht="15" customHeight="1" thickBot="1">
      <c r="B142" s="4"/>
      <c r="C142" s="45"/>
      <c r="D142" s="65"/>
      <c r="E142" s="46"/>
    </row>
    <row r="143" spans="2:5" ht="15" customHeight="1" thickBot="1">
      <c r="B143" s="66"/>
    </row>
    <row r="144" spans="2:5" ht="15" customHeight="1">
      <c r="B144" s="126" t="s">
        <v>436</v>
      </c>
      <c r="C144" s="127"/>
      <c r="D144" s="127"/>
      <c r="E144" s="128"/>
    </row>
    <row r="145" spans="2:5">
      <c r="B145" s="129" t="s">
        <v>34</v>
      </c>
      <c r="C145" s="130"/>
      <c r="D145" s="130"/>
      <c r="E145" s="131"/>
    </row>
    <row r="146" spans="2:5">
      <c r="B146" s="132" t="s">
        <v>35</v>
      </c>
      <c r="C146" s="133"/>
      <c r="D146" s="133"/>
      <c r="E146" s="134"/>
    </row>
    <row r="147" spans="2:5" ht="30" customHeight="1">
      <c r="B147" s="132"/>
      <c r="C147" s="133"/>
      <c r="D147" s="133"/>
      <c r="E147" s="134"/>
    </row>
    <row r="148" spans="2:5">
      <c r="B148" s="132"/>
      <c r="C148" s="133"/>
      <c r="D148" s="133"/>
      <c r="E148" s="134"/>
    </row>
    <row r="149" spans="2:5" ht="14.65" customHeight="1" thickBot="1">
      <c r="B149" s="135"/>
      <c r="C149" s="136"/>
      <c r="D149" s="136"/>
      <c r="E149" s="137"/>
    </row>
    <row r="150" spans="2:5" ht="14.65" customHeight="1">
      <c r="B150" s="138" t="s">
        <v>36</v>
      </c>
      <c r="C150" s="139"/>
      <c r="D150" s="139"/>
      <c r="E150" s="140"/>
    </row>
    <row r="151" spans="2:5" s="38" customFormat="1" ht="15" customHeight="1">
      <c r="B151" s="123" t="s">
        <v>354</v>
      </c>
      <c r="C151" s="124"/>
      <c r="D151" s="124"/>
      <c r="E151" s="125"/>
    </row>
    <row r="152" spans="2:5" ht="14.65" customHeight="1">
      <c r="B152" s="67"/>
      <c r="C152" s="68"/>
      <c r="D152" s="68"/>
      <c r="E152" s="69"/>
    </row>
    <row r="153" spans="2:5">
      <c r="B153" s="67"/>
      <c r="C153" s="68"/>
      <c r="D153" s="68"/>
      <c r="E153" s="69"/>
    </row>
    <row r="154" spans="2:5">
      <c r="B154" s="67"/>
      <c r="C154" s="68"/>
      <c r="D154" s="68"/>
      <c r="E154" s="69"/>
    </row>
    <row r="155" spans="2:5">
      <c r="B155" s="67"/>
      <c r="C155" s="68"/>
      <c r="D155" s="68"/>
      <c r="E155" s="69"/>
    </row>
    <row r="156" spans="2:5" ht="15" customHeight="1">
      <c r="B156" s="123" t="s">
        <v>355</v>
      </c>
      <c r="C156" s="124"/>
      <c r="D156" s="124"/>
      <c r="E156" s="125"/>
    </row>
    <row r="157" spans="2:5">
      <c r="B157" s="67"/>
      <c r="C157" s="68"/>
      <c r="D157" s="68"/>
      <c r="E157" s="69"/>
    </row>
    <row r="158" spans="2:5">
      <c r="B158" s="67"/>
      <c r="C158" s="68"/>
      <c r="D158" s="68"/>
      <c r="E158" s="69"/>
    </row>
    <row r="159" spans="2:5">
      <c r="B159" s="67" t="s">
        <v>356</v>
      </c>
      <c r="C159" s="73"/>
      <c r="D159" s="68"/>
      <c r="E159" s="69"/>
    </row>
    <row r="160" spans="2:5">
      <c r="B160" s="67" t="s">
        <v>33</v>
      </c>
      <c r="C160" s="74"/>
      <c r="D160" s="68"/>
      <c r="E160" s="69"/>
    </row>
    <row r="161" spans="2:6" ht="6" customHeight="1" thickBot="1">
      <c r="B161" s="70"/>
      <c r="C161" s="71"/>
      <c r="D161" s="71"/>
      <c r="E161" s="72"/>
    </row>
    <row r="162" spans="2:6">
      <c r="F162" s="39"/>
    </row>
  </sheetData>
  <mergeCells count="90">
    <mergeCell ref="B107:E107"/>
    <mergeCell ref="F107:I107"/>
    <mergeCell ref="B108:E108"/>
    <mergeCell ref="F108:I108"/>
    <mergeCell ref="B102:E102"/>
    <mergeCell ref="B103:E103"/>
    <mergeCell ref="B104:E104"/>
    <mergeCell ref="B105:E105"/>
    <mergeCell ref="B106:E106"/>
    <mergeCell ref="B98:E98"/>
    <mergeCell ref="B99:E99"/>
    <mergeCell ref="B100:E100"/>
    <mergeCell ref="B101:E101"/>
    <mergeCell ref="B14:C14"/>
    <mergeCell ref="D14:E14"/>
    <mergeCell ref="B15:C15"/>
    <mergeCell ref="D15:E15"/>
    <mergeCell ref="B16:C16"/>
    <mergeCell ref="D16:E16"/>
    <mergeCell ref="B17:C17"/>
    <mergeCell ref="D17:E17"/>
    <mergeCell ref="B18:C20"/>
    <mergeCell ref="D18:E18"/>
    <mergeCell ref="D19:E19"/>
    <mergeCell ref="D20:E20"/>
    <mergeCell ref="B9:E9"/>
    <mergeCell ref="B10:E10"/>
    <mergeCell ref="B12:E12"/>
    <mergeCell ref="B13:C13"/>
    <mergeCell ref="D13:E13"/>
    <mergeCell ref="B3:E3"/>
    <mergeCell ref="B4:E4"/>
    <mergeCell ref="B6:E6"/>
    <mergeCell ref="B7:E7"/>
    <mergeCell ref="B8:E8"/>
    <mergeCell ref="B21:C21"/>
    <mergeCell ref="D21:E21"/>
    <mergeCell ref="B22:C22"/>
    <mergeCell ref="D22:E22"/>
    <mergeCell ref="B23:C23"/>
    <mergeCell ref="D23:E23"/>
    <mergeCell ref="D24:E24"/>
    <mergeCell ref="B26:E26"/>
    <mergeCell ref="C27:E27"/>
    <mergeCell ref="B71:E71"/>
    <mergeCell ref="B72:E72"/>
    <mergeCell ref="B66:E66"/>
    <mergeCell ref="B70:E70"/>
    <mergeCell ref="B35:E35"/>
    <mergeCell ref="B28:B31"/>
    <mergeCell ref="C28:E28"/>
    <mergeCell ref="D29:E29"/>
    <mergeCell ref="D31:E31"/>
    <mergeCell ref="C32:E32"/>
    <mergeCell ref="C33:E33"/>
    <mergeCell ref="B24:C24"/>
    <mergeCell ref="D30:E30"/>
    <mergeCell ref="B73:E73"/>
    <mergeCell ref="B74:E74"/>
    <mergeCell ref="B75:E75"/>
    <mergeCell ref="B76:E76"/>
    <mergeCell ref="B77:E77"/>
    <mergeCell ref="B78:E78"/>
    <mergeCell ref="B79:E79"/>
    <mergeCell ref="B83:E83"/>
    <mergeCell ref="B89:E89"/>
    <mergeCell ref="B90:E90"/>
    <mergeCell ref="B94:E94"/>
    <mergeCell ref="B97:E97"/>
    <mergeCell ref="B84:E84"/>
    <mergeCell ref="B85:E85"/>
    <mergeCell ref="B86:E86"/>
    <mergeCell ref="B87:E87"/>
    <mergeCell ref="B88:E88"/>
    <mergeCell ref="B110:E110"/>
    <mergeCell ref="B111:E111"/>
    <mergeCell ref="B121:E121"/>
    <mergeCell ref="B122:E122"/>
    <mergeCell ref="B123:E123"/>
    <mergeCell ref="B127:E127"/>
    <mergeCell ref="B130:E130"/>
    <mergeCell ref="B131:E131"/>
    <mergeCell ref="B132:E132"/>
    <mergeCell ref="B136:C136"/>
    <mergeCell ref="B156:E156"/>
    <mergeCell ref="B144:E144"/>
    <mergeCell ref="B145:E145"/>
    <mergeCell ref="B146:E149"/>
    <mergeCell ref="B150:E150"/>
    <mergeCell ref="B151:E151"/>
  </mergeCells>
  <phoneticPr fontId="35" type="noConversion"/>
  <dataValidations count="3">
    <dataValidation type="list" allowBlank="1" showInputMessage="1" showErrorMessage="1" sqref="D16:E16" xr:uid="{9476204B-1FFE-42C9-A309-051646FBB201}">
      <formula1>Sector</formula1>
    </dataValidation>
    <dataValidation type="list" allowBlank="1" showInputMessage="1" showErrorMessage="1" sqref="C28:E28" xr:uid="{6724319F-E17D-4810-82ED-4F0040065996}">
      <formula1>Market_Strategy</formula1>
    </dataValidation>
    <dataValidation type="list" allowBlank="1" showInputMessage="1" showErrorMessage="1" sqref="E40 E46 E52 E58 E64" xr:uid="{42C01C1B-6DD7-42A1-BA74-BA2D8F508B18}">
      <formula1>INDIRECT(D39)</formula1>
    </dataValidation>
  </dataValidations>
  <hyperlinks>
    <hyperlink ref="B91" location="_ftnref1" display="_ftnref1" xr:uid="{D4F9BCBD-A24D-412D-8688-6B38CAFC8539}"/>
    <hyperlink ref="B92" location="_ftnref2" display="_ftnref2" xr:uid="{7347CFD8-1123-4AD2-A697-84D7F762AB44}"/>
    <hyperlink ref="B93" location="_ftnref3" display="_ftnref3" xr:uid="{4A389D6A-EBEC-4D07-A156-B4E06DED65BE}"/>
  </hyperlinks>
  <pageMargins left="0.7" right="0.7" top="0.75" bottom="0.75" header="0.3" footer="0.3"/>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49" r:id="rId4" name="Check Box 125">
              <controlPr defaultSize="0" autoFill="0" autoLine="0" autoPict="0">
                <anchor>
                  <from>
                    <xdr:col>1</xdr:col>
                    <xdr:colOff>66675</xdr:colOff>
                    <xdr:row>150</xdr:row>
                    <xdr:rowOff>161925</xdr:rowOff>
                  </from>
                  <to>
                    <xdr:col>5</xdr:col>
                    <xdr:colOff>0</xdr:colOff>
                    <xdr:row>152</xdr:row>
                    <xdr:rowOff>57150</xdr:rowOff>
                  </to>
                </anchor>
              </controlPr>
            </control>
          </mc:Choice>
        </mc:AlternateContent>
        <mc:AlternateContent xmlns:mc="http://schemas.openxmlformats.org/markup-compatibility/2006">
          <mc:Choice Requires="x14">
            <control shapeId="1150" r:id="rId5" name="Check Box 126">
              <controlPr defaultSize="0" autoFill="0" autoLine="0" autoPict="0">
                <anchor>
                  <from>
                    <xdr:col>1</xdr:col>
                    <xdr:colOff>66675</xdr:colOff>
                    <xdr:row>152</xdr:row>
                    <xdr:rowOff>38100</xdr:rowOff>
                  </from>
                  <to>
                    <xdr:col>2</xdr:col>
                    <xdr:colOff>1209675</xdr:colOff>
                    <xdr:row>153</xdr:row>
                    <xdr:rowOff>47625</xdr:rowOff>
                  </to>
                </anchor>
              </controlPr>
            </control>
          </mc:Choice>
        </mc:AlternateContent>
        <mc:AlternateContent xmlns:mc="http://schemas.openxmlformats.org/markup-compatibility/2006">
          <mc:Choice Requires="x14">
            <control shapeId="1151" r:id="rId6" name="Check Box 127">
              <controlPr defaultSize="0" autoFill="0" autoLine="0" autoPict="0">
                <anchor>
                  <from>
                    <xdr:col>1</xdr:col>
                    <xdr:colOff>66675</xdr:colOff>
                    <xdr:row>153</xdr:row>
                    <xdr:rowOff>28575</xdr:rowOff>
                  </from>
                  <to>
                    <xdr:col>3</xdr:col>
                    <xdr:colOff>2305050</xdr:colOff>
                    <xdr:row>154</xdr:row>
                    <xdr:rowOff>104775</xdr:rowOff>
                  </to>
                </anchor>
              </controlPr>
            </control>
          </mc:Choice>
        </mc:AlternateContent>
        <mc:AlternateContent xmlns:mc="http://schemas.openxmlformats.org/markup-compatibility/2006">
          <mc:Choice Requires="x14">
            <control shapeId="1152" r:id="rId7" name="Check Box 128">
              <controlPr defaultSize="0" autoFill="0" autoLine="0" autoPict="0">
                <anchor>
                  <from>
                    <xdr:col>1</xdr:col>
                    <xdr:colOff>66675</xdr:colOff>
                    <xdr:row>155</xdr:row>
                    <xdr:rowOff>152400</xdr:rowOff>
                  </from>
                  <to>
                    <xdr:col>1</xdr:col>
                    <xdr:colOff>895350</xdr:colOff>
                    <xdr:row>157</xdr:row>
                    <xdr:rowOff>66675</xdr:rowOff>
                  </to>
                </anchor>
              </controlPr>
            </control>
          </mc:Choice>
        </mc:AlternateContent>
        <mc:AlternateContent xmlns:mc="http://schemas.openxmlformats.org/markup-compatibility/2006">
          <mc:Choice Requires="x14">
            <control shapeId="1153" r:id="rId8" name="Check Box 129">
              <controlPr defaultSize="0" autoFill="0" autoLine="0" autoPict="0">
                <anchor>
                  <from>
                    <xdr:col>1</xdr:col>
                    <xdr:colOff>1114425</xdr:colOff>
                    <xdr:row>155</xdr:row>
                    <xdr:rowOff>161925</xdr:rowOff>
                  </from>
                  <to>
                    <xdr:col>1</xdr:col>
                    <xdr:colOff>1905000</xdr:colOff>
                    <xdr:row>157</xdr:row>
                    <xdr:rowOff>38100</xdr:rowOff>
                  </to>
                </anchor>
              </controlPr>
            </control>
          </mc:Choice>
        </mc:AlternateContent>
        <mc:AlternateContent xmlns:mc="http://schemas.openxmlformats.org/markup-compatibility/2006">
          <mc:Choice Requires="x14">
            <control shapeId="1154" r:id="rId9" name="Check Box 130">
              <controlPr defaultSize="0" autoFill="0" autoLine="0" autoPict="0">
                <anchor>
                  <from>
                    <xdr:col>1</xdr:col>
                    <xdr:colOff>133350</xdr:colOff>
                    <xdr:row>77</xdr:row>
                    <xdr:rowOff>0</xdr:rowOff>
                  </from>
                  <to>
                    <xdr:col>1</xdr:col>
                    <xdr:colOff>628650</xdr:colOff>
                    <xdr:row>78</xdr:row>
                    <xdr:rowOff>161925</xdr:rowOff>
                  </to>
                </anchor>
              </controlPr>
            </control>
          </mc:Choice>
        </mc:AlternateContent>
        <mc:AlternateContent xmlns:mc="http://schemas.openxmlformats.org/markup-compatibility/2006">
          <mc:Choice Requires="x14">
            <control shapeId="1155" r:id="rId10" name="Check Box 131">
              <controlPr defaultSize="0" autoFill="0" autoLine="0" autoPict="0">
                <anchor>
                  <from>
                    <xdr:col>1</xdr:col>
                    <xdr:colOff>3971925</xdr:colOff>
                    <xdr:row>77</xdr:row>
                    <xdr:rowOff>0</xdr:rowOff>
                  </from>
                  <to>
                    <xdr:col>2</xdr:col>
                    <xdr:colOff>228600</xdr:colOff>
                    <xdr:row>78</xdr:row>
                    <xdr:rowOff>152400</xdr:rowOff>
                  </to>
                </anchor>
              </controlPr>
            </control>
          </mc:Choice>
        </mc:AlternateContent>
        <mc:AlternateContent xmlns:mc="http://schemas.openxmlformats.org/markup-compatibility/2006">
          <mc:Choice Requires="x14">
            <control shapeId="1156" r:id="rId11" name="Check Box 132">
              <controlPr defaultSize="0" autoFill="0" autoLine="0" autoPict="0">
                <anchor>
                  <from>
                    <xdr:col>1</xdr:col>
                    <xdr:colOff>104775</xdr:colOff>
                    <xdr:row>91</xdr:row>
                    <xdr:rowOff>95250</xdr:rowOff>
                  </from>
                  <to>
                    <xdr:col>1</xdr:col>
                    <xdr:colOff>581025</xdr:colOff>
                    <xdr:row>93</xdr:row>
                    <xdr:rowOff>152400</xdr:rowOff>
                  </to>
                </anchor>
              </controlPr>
            </control>
          </mc:Choice>
        </mc:AlternateContent>
        <mc:AlternateContent xmlns:mc="http://schemas.openxmlformats.org/markup-compatibility/2006">
          <mc:Choice Requires="x14">
            <control shapeId="1157" r:id="rId12" name="Check Box 133">
              <controlPr defaultSize="0" autoFill="0" autoLine="0" autoPict="0">
                <anchor>
                  <from>
                    <xdr:col>1</xdr:col>
                    <xdr:colOff>3943350</xdr:colOff>
                    <xdr:row>91</xdr:row>
                    <xdr:rowOff>95250</xdr:rowOff>
                  </from>
                  <to>
                    <xdr:col>2</xdr:col>
                    <xdr:colOff>200025</xdr:colOff>
                    <xdr:row>93</xdr:row>
                    <xdr:rowOff>152400</xdr:rowOff>
                  </to>
                </anchor>
              </controlPr>
            </control>
          </mc:Choice>
        </mc:AlternateContent>
        <mc:AlternateContent xmlns:mc="http://schemas.openxmlformats.org/markup-compatibility/2006">
          <mc:Choice Requires="x14">
            <control shapeId="1158" r:id="rId13" name="Check Box 134">
              <controlPr defaultSize="0" autoFill="0" autoLine="0" autoPict="0">
                <anchor>
                  <from>
                    <xdr:col>1</xdr:col>
                    <xdr:colOff>133350</xdr:colOff>
                    <xdr:row>104</xdr:row>
                    <xdr:rowOff>85725</xdr:rowOff>
                  </from>
                  <to>
                    <xdr:col>1</xdr:col>
                    <xdr:colOff>590550</xdr:colOff>
                    <xdr:row>105</xdr:row>
                    <xdr:rowOff>190500</xdr:rowOff>
                  </to>
                </anchor>
              </controlPr>
            </control>
          </mc:Choice>
        </mc:AlternateContent>
        <mc:AlternateContent xmlns:mc="http://schemas.openxmlformats.org/markup-compatibility/2006">
          <mc:Choice Requires="x14">
            <control shapeId="1159" r:id="rId14" name="Check Box 135">
              <controlPr defaultSize="0" autoFill="0" autoLine="0" autoPict="0">
                <anchor>
                  <from>
                    <xdr:col>1</xdr:col>
                    <xdr:colOff>3790950</xdr:colOff>
                    <xdr:row>104</xdr:row>
                    <xdr:rowOff>85725</xdr:rowOff>
                  </from>
                  <to>
                    <xdr:col>2</xdr:col>
                    <xdr:colOff>200025</xdr:colOff>
                    <xdr:row>105</xdr:row>
                    <xdr:rowOff>190500</xdr:rowOff>
                  </to>
                </anchor>
              </controlPr>
            </control>
          </mc:Choice>
        </mc:AlternateContent>
        <mc:AlternateContent xmlns:mc="http://schemas.openxmlformats.org/markup-compatibility/2006">
          <mc:Choice Requires="x14">
            <control shapeId="1160" r:id="rId15" name="Check Box 136">
              <controlPr defaultSize="0" autoFill="0" autoLine="0" autoPict="0">
                <anchor>
                  <from>
                    <xdr:col>1</xdr:col>
                    <xdr:colOff>123825</xdr:colOff>
                    <xdr:row>106</xdr:row>
                    <xdr:rowOff>133350</xdr:rowOff>
                  </from>
                  <to>
                    <xdr:col>1</xdr:col>
                    <xdr:colOff>600075</xdr:colOff>
                    <xdr:row>108</xdr:row>
                    <xdr:rowOff>0</xdr:rowOff>
                  </to>
                </anchor>
              </controlPr>
            </control>
          </mc:Choice>
        </mc:AlternateContent>
        <mc:AlternateContent xmlns:mc="http://schemas.openxmlformats.org/markup-compatibility/2006">
          <mc:Choice Requires="x14">
            <control shapeId="1161" r:id="rId16" name="Check Box 137">
              <controlPr defaultSize="0" autoFill="0" autoLine="0" autoPict="0">
                <anchor>
                  <from>
                    <xdr:col>1</xdr:col>
                    <xdr:colOff>3810000</xdr:colOff>
                    <xdr:row>106</xdr:row>
                    <xdr:rowOff>123825</xdr:rowOff>
                  </from>
                  <to>
                    <xdr:col>2</xdr:col>
                    <xdr:colOff>238125</xdr:colOff>
                    <xdr:row>108</xdr:row>
                    <xdr:rowOff>0</xdr:rowOff>
                  </to>
                </anchor>
              </controlPr>
            </control>
          </mc:Choice>
        </mc:AlternateContent>
        <mc:AlternateContent xmlns:mc="http://schemas.openxmlformats.org/markup-compatibility/2006">
          <mc:Choice Requires="x14">
            <control shapeId="1163" r:id="rId17" name="Check Box 139">
              <controlPr defaultSize="0" autoFill="0" autoLine="0" autoPict="0">
                <anchor>
                  <from>
                    <xdr:col>1</xdr:col>
                    <xdr:colOff>85725</xdr:colOff>
                    <xdr:row>112</xdr:row>
                    <xdr:rowOff>85725</xdr:rowOff>
                  </from>
                  <to>
                    <xdr:col>2</xdr:col>
                    <xdr:colOff>1676400</xdr:colOff>
                    <xdr:row>113</xdr:row>
                    <xdr:rowOff>142875</xdr:rowOff>
                  </to>
                </anchor>
              </controlPr>
            </control>
          </mc:Choice>
        </mc:AlternateContent>
        <mc:AlternateContent xmlns:mc="http://schemas.openxmlformats.org/markup-compatibility/2006">
          <mc:Choice Requires="x14">
            <control shapeId="1164" r:id="rId18" name="Check Box 140">
              <controlPr defaultSize="0" autoFill="0" autoLine="0" autoPict="0">
                <anchor>
                  <from>
                    <xdr:col>1</xdr:col>
                    <xdr:colOff>95250</xdr:colOff>
                    <xdr:row>113</xdr:row>
                    <xdr:rowOff>85725</xdr:rowOff>
                  </from>
                  <to>
                    <xdr:col>1</xdr:col>
                    <xdr:colOff>885825</xdr:colOff>
                    <xdr:row>114</xdr:row>
                    <xdr:rowOff>114300</xdr:rowOff>
                  </to>
                </anchor>
              </controlPr>
            </control>
          </mc:Choice>
        </mc:AlternateContent>
        <mc:AlternateContent xmlns:mc="http://schemas.openxmlformats.org/markup-compatibility/2006">
          <mc:Choice Requires="x14">
            <control shapeId="1165" r:id="rId19" name="Check Box 141">
              <controlPr defaultSize="0" autoFill="0" autoLine="0" autoPict="0">
                <anchor>
                  <from>
                    <xdr:col>1</xdr:col>
                    <xdr:colOff>95250</xdr:colOff>
                    <xdr:row>114</xdr:row>
                    <xdr:rowOff>85725</xdr:rowOff>
                  </from>
                  <to>
                    <xdr:col>1</xdr:col>
                    <xdr:colOff>3533775</xdr:colOff>
                    <xdr:row>115</xdr:row>
                    <xdr:rowOff>123825</xdr:rowOff>
                  </to>
                </anchor>
              </controlPr>
            </control>
          </mc:Choice>
        </mc:AlternateContent>
        <mc:AlternateContent xmlns:mc="http://schemas.openxmlformats.org/markup-compatibility/2006">
          <mc:Choice Requires="x14">
            <control shapeId="1166" r:id="rId20" name="Check Box 142">
              <controlPr defaultSize="0" autoFill="0" autoLine="0" autoPict="0">
                <anchor>
                  <from>
                    <xdr:col>1</xdr:col>
                    <xdr:colOff>95250</xdr:colOff>
                    <xdr:row>115</xdr:row>
                    <xdr:rowOff>85725</xdr:rowOff>
                  </from>
                  <to>
                    <xdr:col>1</xdr:col>
                    <xdr:colOff>3295650</xdr:colOff>
                    <xdr:row>116</xdr:row>
                    <xdr:rowOff>114300</xdr:rowOff>
                  </to>
                </anchor>
              </controlPr>
            </control>
          </mc:Choice>
        </mc:AlternateContent>
        <mc:AlternateContent xmlns:mc="http://schemas.openxmlformats.org/markup-compatibility/2006">
          <mc:Choice Requires="x14">
            <control shapeId="1167" r:id="rId21" name="Check Box 143">
              <controlPr defaultSize="0" autoFill="0" autoLine="0" autoPict="0">
                <anchor>
                  <from>
                    <xdr:col>1</xdr:col>
                    <xdr:colOff>95250</xdr:colOff>
                    <xdr:row>116</xdr:row>
                    <xdr:rowOff>85725</xdr:rowOff>
                  </from>
                  <to>
                    <xdr:col>1</xdr:col>
                    <xdr:colOff>1704975</xdr:colOff>
                    <xdr:row>117</xdr:row>
                    <xdr:rowOff>123825</xdr:rowOff>
                  </to>
                </anchor>
              </controlPr>
            </control>
          </mc:Choice>
        </mc:AlternateContent>
        <mc:AlternateContent xmlns:mc="http://schemas.openxmlformats.org/markup-compatibility/2006">
          <mc:Choice Requires="x14">
            <control shapeId="1168" r:id="rId22" name="Check Box 144">
              <controlPr defaultSize="0" autoFill="0" autoLine="0" autoPict="0">
                <anchor>
                  <from>
                    <xdr:col>1</xdr:col>
                    <xdr:colOff>95250</xdr:colOff>
                    <xdr:row>117</xdr:row>
                    <xdr:rowOff>76200</xdr:rowOff>
                  </from>
                  <to>
                    <xdr:col>2</xdr:col>
                    <xdr:colOff>790575</xdr:colOff>
                    <xdr:row>118</xdr:row>
                    <xdr:rowOff>123825</xdr:rowOff>
                  </to>
                </anchor>
              </controlPr>
            </control>
          </mc:Choice>
        </mc:AlternateContent>
        <mc:AlternateContent xmlns:mc="http://schemas.openxmlformats.org/markup-compatibility/2006">
          <mc:Choice Requires="x14">
            <control shapeId="1169" r:id="rId23" name="Check Box 145">
              <controlPr defaultSize="0" autoFill="0" autoLine="0" autoPict="0">
                <anchor>
                  <from>
                    <xdr:col>1</xdr:col>
                    <xdr:colOff>85725</xdr:colOff>
                    <xdr:row>118</xdr:row>
                    <xdr:rowOff>85725</xdr:rowOff>
                  </from>
                  <to>
                    <xdr:col>3</xdr:col>
                    <xdr:colOff>2466975</xdr:colOff>
                    <xdr:row>119</xdr:row>
                    <xdr:rowOff>133350</xdr:rowOff>
                  </to>
                </anchor>
              </controlPr>
            </control>
          </mc:Choice>
        </mc:AlternateContent>
        <mc:AlternateContent xmlns:mc="http://schemas.openxmlformats.org/markup-compatibility/2006">
          <mc:Choice Requires="x14">
            <control shapeId="1170" r:id="rId24" name="Check Box 146">
              <controlPr defaultSize="0" autoFill="0" autoLine="0" autoPict="0">
                <anchor>
                  <from>
                    <xdr:col>1</xdr:col>
                    <xdr:colOff>85725</xdr:colOff>
                    <xdr:row>119</xdr:row>
                    <xdr:rowOff>57150</xdr:rowOff>
                  </from>
                  <to>
                    <xdr:col>2</xdr:col>
                    <xdr:colOff>38100</xdr:colOff>
                    <xdr:row>120</xdr:row>
                    <xdr:rowOff>123825</xdr:rowOff>
                  </to>
                </anchor>
              </controlPr>
            </control>
          </mc:Choice>
        </mc:AlternateContent>
        <mc:AlternateContent xmlns:mc="http://schemas.openxmlformats.org/markup-compatibility/2006">
          <mc:Choice Requires="x14">
            <control shapeId="1171" r:id="rId25" name="Check Box 147">
              <controlPr defaultSize="0" autoFill="0" autoLine="0" autoPict="0">
                <anchor>
                  <from>
                    <xdr:col>1</xdr:col>
                    <xdr:colOff>85725</xdr:colOff>
                    <xdr:row>111</xdr:row>
                    <xdr:rowOff>85725</xdr:rowOff>
                  </from>
                  <to>
                    <xdr:col>3</xdr:col>
                    <xdr:colOff>1952625</xdr:colOff>
                    <xdr:row>112</xdr:row>
                    <xdr:rowOff>142875</xdr:rowOff>
                  </to>
                </anchor>
              </controlPr>
            </control>
          </mc:Choice>
        </mc:AlternateContent>
        <mc:AlternateContent xmlns:mc="http://schemas.openxmlformats.org/markup-compatibility/2006">
          <mc:Choice Requires="x14">
            <control shapeId="1172" r:id="rId26" name="Check Box 148">
              <controlPr defaultSize="0" autoFill="0" autoLine="0" autoPict="0">
                <anchor>
                  <from>
                    <xdr:col>1</xdr:col>
                    <xdr:colOff>123825</xdr:colOff>
                    <xdr:row>127</xdr:row>
                    <xdr:rowOff>9525</xdr:rowOff>
                  </from>
                  <to>
                    <xdr:col>2</xdr:col>
                    <xdr:colOff>152400</xdr:colOff>
                    <xdr:row>129</xdr:row>
                    <xdr:rowOff>76200</xdr:rowOff>
                  </to>
                </anchor>
              </controlPr>
            </control>
          </mc:Choice>
        </mc:AlternateContent>
        <mc:AlternateContent xmlns:mc="http://schemas.openxmlformats.org/markup-compatibility/2006">
          <mc:Choice Requires="x14">
            <control shapeId="1173" r:id="rId27" name="Check Box 149">
              <controlPr defaultSize="0" autoFill="0" autoLine="0" autoPict="0">
                <anchor>
                  <from>
                    <xdr:col>1</xdr:col>
                    <xdr:colOff>123825</xdr:colOff>
                    <xdr:row>131</xdr:row>
                    <xdr:rowOff>171450</xdr:rowOff>
                  </from>
                  <to>
                    <xdr:col>5</xdr:col>
                    <xdr:colOff>19050</xdr:colOff>
                    <xdr:row>133</xdr:row>
                    <xdr:rowOff>76200</xdr:rowOff>
                  </to>
                </anchor>
              </controlPr>
            </control>
          </mc:Choice>
        </mc:AlternateContent>
        <mc:AlternateContent xmlns:mc="http://schemas.openxmlformats.org/markup-compatibility/2006">
          <mc:Choice Requires="x14">
            <control shapeId="1174" r:id="rId28" name="Check Box 150">
              <controlPr defaultSize="0" autoFill="0" autoLine="0" autoPict="0">
                <anchor>
                  <from>
                    <xdr:col>1</xdr:col>
                    <xdr:colOff>114300</xdr:colOff>
                    <xdr:row>132</xdr:row>
                    <xdr:rowOff>190500</xdr:rowOff>
                  </from>
                  <to>
                    <xdr:col>5</xdr:col>
                    <xdr:colOff>19050</xdr:colOff>
                    <xdr:row>134</xdr:row>
                    <xdr:rowOff>104775</xdr:rowOff>
                  </to>
                </anchor>
              </controlPr>
            </control>
          </mc:Choice>
        </mc:AlternateContent>
        <mc:AlternateContent xmlns:mc="http://schemas.openxmlformats.org/markup-compatibility/2006">
          <mc:Choice Requires="x14">
            <control shapeId="1175" r:id="rId29" name="Check Box 151">
              <controlPr defaultSize="0" autoFill="0" autoLine="0" autoPict="0">
                <anchor>
                  <from>
                    <xdr:col>1</xdr:col>
                    <xdr:colOff>133350</xdr:colOff>
                    <xdr:row>102</xdr:row>
                    <xdr:rowOff>171450</xdr:rowOff>
                  </from>
                  <to>
                    <xdr:col>1</xdr:col>
                    <xdr:colOff>590550</xdr:colOff>
                    <xdr:row>103</xdr:row>
                    <xdr:rowOff>266700</xdr:rowOff>
                  </to>
                </anchor>
              </controlPr>
            </control>
          </mc:Choice>
        </mc:AlternateContent>
        <mc:AlternateContent xmlns:mc="http://schemas.openxmlformats.org/markup-compatibility/2006">
          <mc:Choice Requires="x14">
            <control shapeId="1176" r:id="rId30" name="Check Box 152">
              <controlPr defaultSize="0" autoFill="0" autoLine="0" autoPict="0">
                <anchor>
                  <from>
                    <xdr:col>1</xdr:col>
                    <xdr:colOff>3790950</xdr:colOff>
                    <xdr:row>102</xdr:row>
                    <xdr:rowOff>171450</xdr:rowOff>
                  </from>
                  <to>
                    <xdr:col>2</xdr:col>
                    <xdr:colOff>200025</xdr:colOff>
                    <xdr:row>103</xdr:row>
                    <xdr:rowOff>266700</xdr:rowOff>
                  </to>
                </anchor>
              </controlPr>
            </control>
          </mc:Choice>
        </mc:AlternateContent>
        <mc:AlternateContent xmlns:mc="http://schemas.openxmlformats.org/markup-compatibility/2006">
          <mc:Choice Requires="x14">
            <control shapeId="1177" r:id="rId31" name="Check Box 153">
              <controlPr defaultSize="0" autoFill="0" autoLine="0" autoPict="0">
                <anchor>
                  <from>
                    <xdr:col>1</xdr:col>
                    <xdr:colOff>152400</xdr:colOff>
                    <xdr:row>100</xdr:row>
                    <xdr:rowOff>171450</xdr:rowOff>
                  </from>
                  <to>
                    <xdr:col>1</xdr:col>
                    <xdr:colOff>600075</xdr:colOff>
                    <xdr:row>101</xdr:row>
                    <xdr:rowOff>276225</xdr:rowOff>
                  </to>
                </anchor>
              </controlPr>
            </control>
          </mc:Choice>
        </mc:AlternateContent>
        <mc:AlternateContent xmlns:mc="http://schemas.openxmlformats.org/markup-compatibility/2006">
          <mc:Choice Requires="x14">
            <control shapeId="1178" r:id="rId32" name="Check Box 154">
              <controlPr defaultSize="0" autoFill="0" autoLine="0" autoPict="0">
                <anchor>
                  <from>
                    <xdr:col>1</xdr:col>
                    <xdr:colOff>3810000</xdr:colOff>
                    <xdr:row>100</xdr:row>
                    <xdr:rowOff>171450</xdr:rowOff>
                  </from>
                  <to>
                    <xdr:col>2</xdr:col>
                    <xdr:colOff>219075</xdr:colOff>
                    <xdr:row>101</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2127A04-761C-470C-A3B7-122D28ED727C}">
          <x14:formula1>
            <xm:f>'Data Validation List'!$D$1:$O$1</xm:f>
          </x14:formula1>
          <xm:sqref>D39 D45 D51 D57 D63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381EB-EABE-491F-8259-A8C5A9F8E9D7}">
  <dimension ref="A1:AS29"/>
  <sheetViews>
    <sheetView topLeftCell="AT1" zoomScale="93" zoomScaleNormal="115" workbookViewId="0">
      <selection activeCell="BB2" sqref="BB2"/>
    </sheetView>
  </sheetViews>
  <sheetFormatPr defaultRowHeight="15"/>
  <cols>
    <col min="1" max="1" width="22.5703125" hidden="1" customWidth="1"/>
    <col min="2" max="3" width="21.5703125" hidden="1" customWidth="1"/>
    <col min="4" max="4" width="53.42578125" hidden="1" customWidth="1"/>
    <col min="5" max="5" width="20" hidden="1" customWidth="1"/>
    <col min="6" max="6" width="50" hidden="1" customWidth="1"/>
    <col min="7" max="7" width="18.5703125" hidden="1" customWidth="1"/>
    <col min="8" max="8" width="139" hidden="1" customWidth="1"/>
    <col min="9" max="9" width="35.42578125" hidden="1" customWidth="1"/>
    <col min="10" max="10" width="106" hidden="1" customWidth="1"/>
    <col min="11" max="11" width="24.28515625" hidden="1" customWidth="1"/>
    <col min="12" max="12" width="45.85546875" hidden="1" customWidth="1"/>
    <col min="13" max="13" width="20.42578125" hidden="1" customWidth="1"/>
    <col min="14" max="14" width="33.28515625" hidden="1" customWidth="1"/>
    <col min="15" max="15" width="113.5703125" hidden="1" customWidth="1"/>
    <col min="16" max="16" width="50.5703125" hidden="1" customWidth="1"/>
    <col min="17" max="17" width="32.42578125" hidden="1" customWidth="1"/>
    <col min="18" max="18" width="53.42578125" hidden="1" customWidth="1"/>
    <col min="19" max="19" width="28" hidden="1" customWidth="1"/>
    <col min="20" max="20" width="33" hidden="1" customWidth="1"/>
    <col min="21" max="21" width="52.28515625" hidden="1" customWidth="1"/>
    <col min="22" max="22" width="32.42578125" hidden="1" customWidth="1"/>
    <col min="23" max="23" width="31.140625" hidden="1" customWidth="1"/>
    <col min="24" max="24" width="35.28515625" hidden="1" customWidth="1"/>
    <col min="25" max="25" width="53.42578125" hidden="1" customWidth="1"/>
    <col min="26" max="26" width="33" hidden="1" customWidth="1"/>
    <col min="27" max="27" width="43.85546875" hidden="1" customWidth="1"/>
    <col min="28" max="28" width="62.28515625" hidden="1" customWidth="1"/>
    <col min="29" max="29" width="33.85546875" hidden="1" customWidth="1"/>
    <col min="30" max="30" width="53" hidden="1" customWidth="1"/>
    <col min="31" max="31" width="40.7109375" hidden="1" customWidth="1"/>
    <col min="32" max="32" width="38" hidden="1" customWidth="1"/>
    <col min="33" max="33" width="31" hidden="1" customWidth="1"/>
    <col min="34" max="34" width="31.42578125" hidden="1" customWidth="1"/>
    <col min="35" max="35" width="31" hidden="1" customWidth="1"/>
    <col min="36" max="41" width="50.7109375" hidden="1" customWidth="1"/>
    <col min="42" max="42" width="52.42578125" hidden="1" customWidth="1"/>
    <col min="43" max="43" width="28.42578125" hidden="1" customWidth="1"/>
    <col min="44" max="44" width="40.140625" hidden="1" customWidth="1"/>
    <col min="45" max="45" width="83.28515625" hidden="1" customWidth="1"/>
  </cols>
  <sheetData>
    <row r="1" spans="1:45" s="31" customFormat="1" ht="60" customHeight="1">
      <c r="A1" s="36" t="s">
        <v>66</v>
      </c>
      <c r="B1" s="36" t="s">
        <v>400</v>
      </c>
      <c r="C1" s="36" t="s">
        <v>401</v>
      </c>
      <c r="D1" s="36" t="s">
        <v>81</v>
      </c>
      <c r="E1" s="36" t="s">
        <v>82</v>
      </c>
      <c r="F1" s="36" t="s">
        <v>83</v>
      </c>
      <c r="G1" s="36" t="s">
        <v>84</v>
      </c>
      <c r="H1" s="36" t="s">
        <v>85</v>
      </c>
      <c r="I1" s="36" t="s">
        <v>86</v>
      </c>
      <c r="J1" s="36" t="s">
        <v>87</v>
      </c>
      <c r="K1" s="36" t="s">
        <v>88</v>
      </c>
      <c r="L1" s="36" t="s">
        <v>89</v>
      </c>
      <c r="M1" s="36" t="s">
        <v>90</v>
      </c>
      <c r="N1" s="36" t="s">
        <v>91</v>
      </c>
      <c r="O1" s="36" t="s">
        <v>92</v>
      </c>
      <c r="P1" s="36" t="s">
        <v>402</v>
      </c>
      <c r="Q1" s="54" t="s">
        <v>93</v>
      </c>
      <c r="R1" s="54" t="s">
        <v>94</v>
      </c>
      <c r="S1" s="54" t="s">
        <v>95</v>
      </c>
      <c r="T1" s="54" t="s">
        <v>96</v>
      </c>
      <c r="U1" s="54" t="s">
        <v>97</v>
      </c>
      <c r="V1" s="54" t="s">
        <v>98</v>
      </c>
      <c r="W1" s="54" t="s">
        <v>99</v>
      </c>
      <c r="X1" s="54" t="s">
        <v>100</v>
      </c>
      <c r="Y1" s="54" t="s">
        <v>101</v>
      </c>
      <c r="Z1" s="54" t="s">
        <v>102</v>
      </c>
      <c r="AA1" s="54" t="s">
        <v>103</v>
      </c>
      <c r="AB1" s="54" t="s">
        <v>104</v>
      </c>
      <c r="AC1" s="54" t="s">
        <v>105</v>
      </c>
      <c r="AD1" s="54" t="s">
        <v>106</v>
      </c>
      <c r="AE1" s="54" t="s">
        <v>107</v>
      </c>
      <c r="AF1" s="54" t="s">
        <v>108</v>
      </c>
      <c r="AG1" s="54" t="s">
        <v>109</v>
      </c>
      <c r="AH1" s="54" t="s">
        <v>110</v>
      </c>
      <c r="AI1" s="54" t="s">
        <v>111</v>
      </c>
      <c r="AJ1" s="54" t="s">
        <v>112</v>
      </c>
      <c r="AK1" s="54" t="s">
        <v>113</v>
      </c>
      <c r="AL1" s="54" t="s">
        <v>114</v>
      </c>
      <c r="AM1" s="54" t="s">
        <v>115</v>
      </c>
      <c r="AN1" s="54" t="s">
        <v>116</v>
      </c>
      <c r="AO1" s="54" t="s">
        <v>117</v>
      </c>
      <c r="AP1" s="54" t="s">
        <v>118</v>
      </c>
      <c r="AQ1" s="54" t="s">
        <v>119</v>
      </c>
      <c r="AR1" s="54" t="s">
        <v>120</v>
      </c>
      <c r="AS1" s="54" t="s">
        <v>92</v>
      </c>
    </row>
    <row r="2" spans="1:45" ht="30">
      <c r="A2" s="37" t="s">
        <v>6</v>
      </c>
      <c r="B2" s="37" t="s">
        <v>6</v>
      </c>
      <c r="C2" s="37" t="s">
        <v>6</v>
      </c>
      <c r="D2" t="str">
        <f>Q1</f>
        <v>Business_Development_Specialist</v>
      </c>
      <c r="E2" t="str">
        <f>S1</f>
        <v>Sales_Specialist</v>
      </c>
      <c r="F2" t="str">
        <f>U1</f>
        <v>Customer_Experience_Specialist_Service_Quality_Analyst</v>
      </c>
      <c r="G2" t="str">
        <f>V1</f>
        <v>Marketing_Specialist</v>
      </c>
      <c r="H2" t="str">
        <f>W1</f>
        <v>Operations_Specialist</v>
      </c>
      <c r="I2" t="str">
        <f>Z1</f>
        <v>Merger_and_Acquisitions_Specialist</v>
      </c>
      <c r="J2" t="str">
        <f>AC1</f>
        <v>Regulations_and_Controls_Specialist</v>
      </c>
      <c r="K2" t="str">
        <f>AF1</f>
        <v>Finance_Specialist</v>
      </c>
      <c r="L2" t="str">
        <f>AJ1</f>
        <v>Operations_and_Technology_Specialist</v>
      </c>
      <c r="M2" t="str">
        <f>AQ1</f>
        <v>IT_Specialist</v>
      </c>
      <c r="N2" t="str">
        <f>AR1</f>
        <v>Franchise_Operations_Representative</v>
      </c>
      <c r="O2" t="s">
        <v>121</v>
      </c>
      <c r="P2" s="21" t="s">
        <v>403</v>
      </c>
      <c r="Q2" s="21" t="s">
        <v>123</v>
      </c>
      <c r="R2" s="21" t="s">
        <v>123</v>
      </c>
      <c r="S2" s="21" t="s">
        <v>203</v>
      </c>
      <c r="T2" s="21" t="s">
        <v>263</v>
      </c>
      <c r="U2" s="21" t="s">
        <v>278</v>
      </c>
      <c r="V2" s="21" t="s">
        <v>127</v>
      </c>
      <c r="W2" s="21" t="s">
        <v>128</v>
      </c>
      <c r="X2" s="21" t="s">
        <v>129</v>
      </c>
      <c r="Y2" s="21" t="s">
        <v>130</v>
      </c>
      <c r="Z2" s="21" t="s">
        <v>131</v>
      </c>
      <c r="AA2" s="21" t="s">
        <v>156</v>
      </c>
      <c r="AB2" s="21" t="s">
        <v>132</v>
      </c>
      <c r="AC2" s="21" t="s">
        <v>123</v>
      </c>
      <c r="AD2" s="21" t="s">
        <v>158</v>
      </c>
      <c r="AE2" s="21" t="s">
        <v>159</v>
      </c>
      <c r="AF2" s="21" t="s">
        <v>133</v>
      </c>
      <c r="AG2" s="21" t="s">
        <v>134</v>
      </c>
      <c r="AH2" s="21" t="s">
        <v>135</v>
      </c>
      <c r="AI2" s="21" t="s">
        <v>136</v>
      </c>
      <c r="AJ2" s="21" t="s">
        <v>137</v>
      </c>
      <c r="AK2" s="21" t="s">
        <v>138</v>
      </c>
      <c r="AL2" s="21" t="s">
        <v>139</v>
      </c>
      <c r="AM2" s="21" t="s">
        <v>140</v>
      </c>
      <c r="AN2" s="21" t="s">
        <v>140</v>
      </c>
      <c r="AO2" s="21" t="s">
        <v>141</v>
      </c>
      <c r="AP2" s="56" t="s">
        <v>170</v>
      </c>
      <c r="AQ2" s="21" t="s">
        <v>142</v>
      </c>
      <c r="AR2" s="21" t="s">
        <v>143</v>
      </c>
      <c r="AS2" s="55" t="s">
        <v>144</v>
      </c>
    </row>
    <row r="3" spans="1:45">
      <c r="A3" t="s">
        <v>145</v>
      </c>
      <c r="B3" t="s">
        <v>146</v>
      </c>
      <c r="C3" t="s">
        <v>147</v>
      </c>
      <c r="D3" t="str">
        <f>R1</f>
        <v>Business_Analyst_Market_Research_Analyst_Market_Analyst</v>
      </c>
      <c r="E3" t="str">
        <f>T1</f>
        <v>ECommerce_Specialist</v>
      </c>
      <c r="H3" t="str">
        <f>X1</f>
        <v>Procurement_and_Sourcing_Specialist</v>
      </c>
      <c r="I3" t="str">
        <f>AA1</f>
        <v>Restructuring_and_Insolvency_Specialist</v>
      </c>
      <c r="J3" t="str">
        <f>AD1</f>
        <v>Compliance_Specialist_Compliance_Regulatory_Reporting_Specialist_Compliance_Advisor_Financial_Crime_Data_Analytics</v>
      </c>
      <c r="K3" t="str">
        <f>AG1</f>
        <v>Credit_Specialist_Analyst</v>
      </c>
      <c r="L3" t="str">
        <f>AK1</f>
        <v>Performance_and_Rewards_Specialist</v>
      </c>
      <c r="P3" s="21" t="s">
        <v>292</v>
      </c>
      <c r="Q3" s="21" t="s">
        <v>205</v>
      </c>
      <c r="R3" s="21" t="s">
        <v>176</v>
      </c>
      <c r="S3" s="21" t="s">
        <v>223</v>
      </c>
      <c r="T3" s="21" t="s">
        <v>178</v>
      </c>
      <c r="U3" s="21" t="s">
        <v>126</v>
      </c>
      <c r="V3" s="21" t="s">
        <v>152</v>
      </c>
      <c r="W3" s="21" t="s">
        <v>153</v>
      </c>
      <c r="X3" s="21" t="s">
        <v>154</v>
      </c>
      <c r="Y3" s="21" t="s">
        <v>153</v>
      </c>
      <c r="Z3" s="21" t="s">
        <v>155</v>
      </c>
      <c r="AA3" s="21" t="s">
        <v>183</v>
      </c>
      <c r="AB3" s="21" t="s">
        <v>157</v>
      </c>
      <c r="AC3" s="21" t="s">
        <v>67</v>
      </c>
      <c r="AD3" s="21" t="s">
        <v>185</v>
      </c>
      <c r="AE3" s="21" t="s">
        <v>186</v>
      </c>
      <c r="AF3" s="21" t="s">
        <v>160</v>
      </c>
      <c r="AG3" s="21" t="s">
        <v>161</v>
      </c>
      <c r="AH3" s="21" t="s">
        <v>162</v>
      </c>
      <c r="AI3" s="21" t="s">
        <v>163</v>
      </c>
      <c r="AJ3" s="21" t="s">
        <v>164</v>
      </c>
      <c r="AK3" s="21" t="s">
        <v>165</v>
      </c>
      <c r="AL3" s="21" t="s">
        <v>166</v>
      </c>
      <c r="AM3" s="21" t="s">
        <v>167</v>
      </c>
      <c r="AN3" s="21" t="s">
        <v>168</v>
      </c>
      <c r="AO3" s="21" t="s">
        <v>169</v>
      </c>
      <c r="AP3" s="21" t="s">
        <v>196</v>
      </c>
      <c r="AQ3" s="21" t="s">
        <v>171</v>
      </c>
      <c r="AR3" s="21" t="s">
        <v>172</v>
      </c>
    </row>
    <row r="4" spans="1:45">
      <c r="A4" t="s">
        <v>173</v>
      </c>
      <c r="B4" t="s">
        <v>174</v>
      </c>
      <c r="C4" t="s">
        <v>175</v>
      </c>
      <c r="H4" t="str">
        <f>Y1</f>
        <v>Business_Process_Excellence_Engineer_Operations_Specialist_Industrial_Operations_Engineer_Logistics_Solutions_Analyst_Supply_Chain_Performance_Specialist</v>
      </c>
      <c r="I4" t="str">
        <f>AB1</f>
        <v>Business_Valuation_Specialist</v>
      </c>
      <c r="J4" t="str">
        <f>AE1</f>
        <v>Regulatory_Change_Management_Specialist</v>
      </c>
      <c r="K4" t="str">
        <f>AH1</f>
        <v>Treasury_Specialist_Analyst</v>
      </c>
      <c r="L4" t="str">
        <f>AM1</f>
        <v>Talent_Attraction_Specialist</v>
      </c>
      <c r="P4" s="21" t="s">
        <v>262</v>
      </c>
      <c r="Q4" s="21" t="s">
        <v>226</v>
      </c>
      <c r="R4" s="21" t="s">
        <v>205</v>
      </c>
      <c r="S4" s="21" t="s">
        <v>124</v>
      </c>
      <c r="T4" s="21" t="s">
        <v>18</v>
      </c>
      <c r="U4" s="21" t="s">
        <v>179</v>
      </c>
      <c r="V4" s="21" t="s">
        <v>150</v>
      </c>
      <c r="W4" s="21" t="s">
        <v>180</v>
      </c>
      <c r="X4" s="21" t="s">
        <v>181</v>
      </c>
      <c r="Y4" s="21" t="s">
        <v>128</v>
      </c>
      <c r="Z4" s="21" t="s">
        <v>182</v>
      </c>
      <c r="AA4" s="103" t="s">
        <v>229</v>
      </c>
      <c r="AB4" s="21" t="s">
        <v>184</v>
      </c>
      <c r="AC4" s="21" t="s">
        <v>231</v>
      </c>
      <c r="AD4" s="21" t="s">
        <v>404</v>
      </c>
      <c r="AE4" s="21" t="s">
        <v>209</v>
      </c>
      <c r="AF4" s="21" t="s">
        <v>210</v>
      </c>
      <c r="AG4" s="21" t="s">
        <v>187</v>
      </c>
      <c r="AH4" s="21" t="s">
        <v>188</v>
      </c>
      <c r="AI4" s="21" t="s">
        <v>189</v>
      </c>
      <c r="AJ4" s="21" t="s">
        <v>190</v>
      </c>
      <c r="AK4" s="21" t="s">
        <v>191</v>
      </c>
      <c r="AL4" s="21" t="s">
        <v>192</v>
      </c>
      <c r="AM4" s="21" t="s">
        <v>193</v>
      </c>
      <c r="AN4" s="21" t="s">
        <v>194</v>
      </c>
      <c r="AO4" s="21" t="s">
        <v>195</v>
      </c>
      <c r="AP4" s="21" t="s">
        <v>219</v>
      </c>
      <c r="AQ4" s="21" t="s">
        <v>197</v>
      </c>
      <c r="AR4" s="21" t="s">
        <v>198</v>
      </c>
    </row>
    <row r="5" spans="1:45" ht="14.1" customHeight="1">
      <c r="A5" t="s">
        <v>199</v>
      </c>
      <c r="C5" t="s">
        <v>200</v>
      </c>
      <c r="K5" t="str">
        <f>AI1</f>
        <v>Risk_Specialist_Analyst</v>
      </c>
      <c r="L5" t="str">
        <f>AN1</f>
        <v>Employee_Experience_and_Relations_Specialist</v>
      </c>
      <c r="P5" s="21" t="s">
        <v>298</v>
      </c>
      <c r="Q5" s="21" t="s">
        <v>290</v>
      </c>
      <c r="R5" s="21" t="s">
        <v>226</v>
      </c>
      <c r="S5" s="21" t="s">
        <v>177</v>
      </c>
      <c r="T5" s="21" t="s">
        <v>150</v>
      </c>
      <c r="U5" s="21" t="s">
        <v>255</v>
      </c>
      <c r="V5" s="21" t="s">
        <v>205</v>
      </c>
      <c r="W5" s="21" t="s">
        <v>70</v>
      </c>
      <c r="X5" s="21" t="s">
        <v>206</v>
      </c>
      <c r="Y5" s="21" t="s">
        <v>207</v>
      </c>
      <c r="Z5" s="103" t="s">
        <v>228</v>
      </c>
      <c r="AA5" s="103" t="s">
        <v>267</v>
      </c>
      <c r="AB5" s="103" t="s">
        <v>208</v>
      </c>
      <c r="AC5" s="103" t="s">
        <v>249</v>
      </c>
      <c r="AD5" s="21" t="s">
        <v>232</v>
      </c>
      <c r="AE5" s="21" t="s">
        <v>69</v>
      </c>
      <c r="AF5" s="21" t="s">
        <v>233</v>
      </c>
      <c r="AG5" s="21" t="s">
        <v>211</v>
      </c>
      <c r="AH5" s="21" t="s">
        <v>212</v>
      </c>
      <c r="AI5" s="21" t="s">
        <v>123</v>
      </c>
      <c r="AJ5" s="21" t="s">
        <v>213</v>
      </c>
      <c r="AK5" s="21" t="s">
        <v>214</v>
      </c>
      <c r="AL5" s="21" t="s">
        <v>215</v>
      </c>
      <c r="AM5" s="21" t="s">
        <v>216</v>
      </c>
      <c r="AN5" s="21" t="s">
        <v>217</v>
      </c>
      <c r="AO5" s="21" t="s">
        <v>218</v>
      </c>
      <c r="AP5" s="21" t="s">
        <v>194</v>
      </c>
      <c r="AQ5" s="21" t="s">
        <v>70</v>
      </c>
      <c r="AR5" s="21" t="s">
        <v>220</v>
      </c>
    </row>
    <row r="6" spans="1:45">
      <c r="A6" t="s">
        <v>221</v>
      </c>
      <c r="L6" t="str">
        <f>AP1</f>
        <v>Learning_and_Organisation_Development_Specialist</v>
      </c>
      <c r="P6" s="21" t="s">
        <v>405</v>
      </c>
      <c r="Q6" s="21" t="s">
        <v>122</v>
      </c>
      <c r="R6" s="21" t="s">
        <v>291</v>
      </c>
      <c r="T6" s="21" t="s">
        <v>125</v>
      </c>
      <c r="U6" s="21" t="s">
        <v>151</v>
      </c>
      <c r="V6" s="21" t="s">
        <v>226</v>
      </c>
      <c r="W6" s="21" t="s">
        <v>227</v>
      </c>
      <c r="X6" s="21" t="s">
        <v>227</v>
      </c>
      <c r="Y6" s="21" t="s">
        <v>227</v>
      </c>
      <c r="Z6" s="103" t="s">
        <v>266</v>
      </c>
      <c r="AB6" s="103" t="s">
        <v>230</v>
      </c>
      <c r="AC6" s="103" t="s">
        <v>284</v>
      </c>
      <c r="AD6" s="21" t="s">
        <v>285</v>
      </c>
      <c r="AE6" s="103" t="s">
        <v>269</v>
      </c>
      <c r="AF6" s="21" t="s">
        <v>251</v>
      </c>
      <c r="AG6" s="21" t="s">
        <v>234</v>
      </c>
      <c r="AH6" s="21" t="s">
        <v>235</v>
      </c>
      <c r="AI6" s="21" t="s">
        <v>134</v>
      </c>
      <c r="AJ6" s="21" t="s">
        <v>236</v>
      </c>
      <c r="AK6" s="21" t="s">
        <v>237</v>
      </c>
      <c r="AL6" s="21" t="s">
        <v>238</v>
      </c>
      <c r="AM6" s="57" t="s">
        <v>192</v>
      </c>
      <c r="AN6" s="21" t="s">
        <v>238</v>
      </c>
      <c r="AO6" s="21" t="s">
        <v>239</v>
      </c>
      <c r="AP6" s="21" t="s">
        <v>258</v>
      </c>
      <c r="AQ6" s="21" t="s">
        <v>240</v>
      </c>
      <c r="AR6" s="21" t="s">
        <v>241</v>
      </c>
    </row>
    <row r="7" spans="1:45">
      <c r="A7" t="s">
        <v>242</v>
      </c>
      <c r="P7" s="21" t="s">
        <v>276</v>
      </c>
      <c r="Q7" s="21" t="s">
        <v>201</v>
      </c>
      <c r="R7" s="21" t="s">
        <v>222</v>
      </c>
      <c r="T7" s="21" t="s">
        <v>244</v>
      </c>
      <c r="U7" s="21" t="s">
        <v>204</v>
      </c>
      <c r="V7" s="21" t="s">
        <v>245</v>
      </c>
      <c r="W7" s="21" t="s">
        <v>67</v>
      </c>
      <c r="X7" s="21" t="s">
        <v>246</v>
      </c>
      <c r="Y7" s="21" t="s">
        <v>247</v>
      </c>
      <c r="AB7" s="103" t="s">
        <v>248</v>
      </c>
      <c r="AD7" s="21" t="s">
        <v>305</v>
      </c>
      <c r="AE7" s="103" t="s">
        <v>286</v>
      </c>
      <c r="AF7" s="103" t="s">
        <v>234</v>
      </c>
      <c r="AG7" s="103" t="s">
        <v>252</v>
      </c>
      <c r="AH7" s="21" t="s">
        <v>134</v>
      </c>
      <c r="AI7" s="21" t="s">
        <v>253</v>
      </c>
      <c r="AJ7" s="21" t="s">
        <v>254</v>
      </c>
      <c r="AK7" s="21" t="s">
        <v>272</v>
      </c>
      <c r="AL7" s="21" t="s">
        <v>272</v>
      </c>
      <c r="AM7" s="21" t="s">
        <v>256</v>
      </c>
      <c r="AN7" s="21" t="s">
        <v>257</v>
      </c>
      <c r="AO7" s="21" t="s">
        <v>272</v>
      </c>
      <c r="AP7" s="21" t="s">
        <v>236</v>
      </c>
      <c r="AQ7" s="21" t="s">
        <v>259</v>
      </c>
      <c r="AR7" s="21" t="s">
        <v>260</v>
      </c>
    </row>
    <row r="8" spans="1:45">
      <c r="A8" t="s">
        <v>261</v>
      </c>
      <c r="P8" s="21" t="s">
        <v>243</v>
      </c>
      <c r="Q8" s="21" t="s">
        <v>148</v>
      </c>
      <c r="R8" s="21" t="s">
        <v>149</v>
      </c>
      <c r="T8" s="21" t="s">
        <v>277</v>
      </c>
      <c r="U8" s="21" t="s">
        <v>225</v>
      </c>
      <c r="V8" s="21" t="s">
        <v>264</v>
      </c>
      <c r="W8" s="21" t="s">
        <v>226</v>
      </c>
      <c r="X8" s="21" t="s">
        <v>265</v>
      </c>
      <c r="Y8" s="21" t="s">
        <v>70</v>
      </c>
      <c r="AB8" s="103" t="s">
        <v>268</v>
      </c>
      <c r="AD8" s="21" t="s">
        <v>309</v>
      </c>
      <c r="AF8" s="103" t="s">
        <v>252</v>
      </c>
      <c r="AG8" s="103" t="s">
        <v>284</v>
      </c>
      <c r="AH8" s="21" t="s">
        <v>234</v>
      </c>
      <c r="AI8" s="21" t="s">
        <v>270</v>
      </c>
      <c r="AJ8" s="21" t="s">
        <v>271</v>
      </c>
      <c r="AK8" s="21" t="s">
        <v>302</v>
      </c>
      <c r="AL8" s="21" t="s">
        <v>259</v>
      </c>
      <c r="AM8" s="21" t="s">
        <v>273</v>
      </c>
      <c r="AN8" s="21" t="s">
        <v>259</v>
      </c>
      <c r="AO8" s="21" t="s">
        <v>259</v>
      </c>
      <c r="AP8" s="21" t="s">
        <v>288</v>
      </c>
      <c r="AQ8" s="21" t="s">
        <v>69</v>
      </c>
      <c r="AR8" s="103" t="s">
        <v>274</v>
      </c>
    </row>
    <row r="9" spans="1:45">
      <c r="A9" t="s">
        <v>275</v>
      </c>
      <c r="R9" s="21" t="s">
        <v>202</v>
      </c>
      <c r="T9" s="21" t="s">
        <v>224</v>
      </c>
      <c r="V9" s="21" t="s">
        <v>279</v>
      </c>
      <c r="W9" s="21" t="s">
        <v>280</v>
      </c>
      <c r="X9" s="103" t="s">
        <v>281</v>
      </c>
      <c r="Y9" s="21" t="s">
        <v>282</v>
      </c>
      <c r="AB9" s="103" t="s">
        <v>283</v>
      </c>
      <c r="AD9" s="21" t="s">
        <v>313</v>
      </c>
      <c r="AF9" s="103" t="s">
        <v>284</v>
      </c>
      <c r="AH9" s="21" t="s">
        <v>270</v>
      </c>
      <c r="AI9" s="21" t="s">
        <v>284</v>
      </c>
      <c r="AJ9" s="21" t="s">
        <v>287</v>
      </c>
      <c r="AK9" s="21" t="s">
        <v>306</v>
      </c>
      <c r="AL9" s="21" t="s">
        <v>302</v>
      </c>
      <c r="AM9" s="21" t="s">
        <v>238</v>
      </c>
      <c r="AN9" s="21" t="s">
        <v>302</v>
      </c>
      <c r="AO9" s="21" t="s">
        <v>302</v>
      </c>
      <c r="AP9" s="21" t="s">
        <v>238</v>
      </c>
      <c r="AQ9" s="21" t="s">
        <v>285</v>
      </c>
      <c r="AR9" s="103" t="s">
        <v>296</v>
      </c>
    </row>
    <row r="10" spans="1:45">
      <c r="A10" t="s">
        <v>289</v>
      </c>
      <c r="V10" s="21" t="s">
        <v>304</v>
      </c>
      <c r="W10" s="21" t="s">
        <v>293</v>
      </c>
      <c r="X10" s="103" t="s">
        <v>294</v>
      </c>
      <c r="Y10" s="21" t="s">
        <v>295</v>
      </c>
      <c r="AD10" s="21" t="s">
        <v>316</v>
      </c>
      <c r="AF10" s="37"/>
      <c r="AH10" s="21" t="s">
        <v>252</v>
      </c>
      <c r="AJ10" s="21" t="s">
        <v>272</v>
      </c>
      <c r="AK10" s="21" t="s">
        <v>310</v>
      </c>
      <c r="AL10" s="21" t="s">
        <v>306</v>
      </c>
      <c r="AM10" s="21" t="s">
        <v>272</v>
      </c>
      <c r="AN10" s="21" t="s">
        <v>306</v>
      </c>
      <c r="AO10" s="21" t="s">
        <v>306</v>
      </c>
      <c r="AP10" s="21" t="s">
        <v>272</v>
      </c>
      <c r="AQ10" s="21" t="s">
        <v>68</v>
      </c>
      <c r="AR10" s="21" t="s">
        <v>307</v>
      </c>
    </row>
    <row r="11" spans="1:45">
      <c r="A11" t="s">
        <v>297</v>
      </c>
      <c r="W11" s="21" t="s">
        <v>299</v>
      </c>
      <c r="X11" s="103" t="s">
        <v>300</v>
      </c>
      <c r="Y11" s="21" t="s">
        <v>301</v>
      </c>
      <c r="AD11" s="21" t="s">
        <v>269</v>
      </c>
      <c r="AF11" s="37"/>
      <c r="AH11" s="21" t="s">
        <v>284</v>
      </c>
      <c r="AJ11" s="21" t="s">
        <v>302</v>
      </c>
      <c r="AK11" s="21" t="s">
        <v>317</v>
      </c>
      <c r="AL11" s="21" t="s">
        <v>310</v>
      </c>
      <c r="AM11" s="21" t="s">
        <v>259</v>
      </c>
      <c r="AN11" s="21" t="s">
        <v>310</v>
      </c>
      <c r="AO11" s="21" t="s">
        <v>310</v>
      </c>
      <c r="AP11" s="21" t="s">
        <v>259</v>
      </c>
      <c r="AQ11" s="21" t="s">
        <v>269</v>
      </c>
      <c r="AR11" s="21" t="s">
        <v>311</v>
      </c>
    </row>
    <row r="12" spans="1:45">
      <c r="A12" t="s">
        <v>303</v>
      </c>
      <c r="P12" s="37"/>
      <c r="Q12" s="37"/>
      <c r="R12" s="37"/>
      <c r="S12" s="37"/>
      <c r="T12" s="37"/>
      <c r="U12" s="37"/>
      <c r="V12" s="37"/>
      <c r="W12" s="37"/>
      <c r="X12" s="37"/>
      <c r="Y12" s="37"/>
      <c r="Z12" s="37"/>
      <c r="AA12" s="37"/>
      <c r="AB12" s="37"/>
      <c r="AC12" s="37"/>
      <c r="AD12" s="37"/>
      <c r="AE12" s="37"/>
      <c r="AF12" s="37"/>
      <c r="AJ12" s="21" t="s">
        <v>306</v>
      </c>
      <c r="AK12" s="21" t="s">
        <v>320</v>
      </c>
      <c r="AL12" s="21" t="s">
        <v>317</v>
      </c>
      <c r="AM12" s="21" t="s">
        <v>302</v>
      </c>
      <c r="AN12" s="21" t="s">
        <v>317</v>
      </c>
      <c r="AO12" s="21" t="s">
        <v>317</v>
      </c>
      <c r="AP12" s="21" t="s">
        <v>302</v>
      </c>
      <c r="AQ12" s="21" t="s">
        <v>309</v>
      </c>
      <c r="AR12" s="21" t="s">
        <v>314</v>
      </c>
    </row>
    <row r="13" spans="1:45">
      <c r="A13" t="s">
        <v>308</v>
      </c>
      <c r="D13" s="37"/>
      <c r="P13" s="37"/>
      <c r="Q13" s="37"/>
      <c r="R13" s="37"/>
      <c r="S13" s="37"/>
      <c r="T13" s="37"/>
      <c r="U13" s="37"/>
      <c r="V13" s="37"/>
      <c r="W13" s="37"/>
      <c r="X13" s="37"/>
      <c r="Y13" s="37"/>
      <c r="Z13" s="37"/>
      <c r="AA13" s="37"/>
      <c r="AB13" s="37"/>
      <c r="AC13" s="37"/>
      <c r="AD13" s="37"/>
      <c r="AE13" s="37"/>
      <c r="AF13" s="37"/>
      <c r="AJ13" s="21" t="s">
        <v>310</v>
      </c>
      <c r="AK13" s="21" t="s">
        <v>324</v>
      </c>
      <c r="AL13" s="21" t="s">
        <v>324</v>
      </c>
      <c r="AM13" s="21" t="s">
        <v>306</v>
      </c>
      <c r="AN13" s="21" t="s">
        <v>324</v>
      </c>
      <c r="AO13" s="21" t="s">
        <v>324</v>
      </c>
      <c r="AP13" s="21" t="s">
        <v>306</v>
      </c>
      <c r="AQ13" s="21" t="s">
        <v>186</v>
      </c>
    </row>
    <row r="14" spans="1:45">
      <c r="A14" t="s">
        <v>312</v>
      </c>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J14" s="21" t="s">
        <v>317</v>
      </c>
      <c r="AM14" s="21" t="s">
        <v>310</v>
      </c>
      <c r="AP14" s="21" t="s">
        <v>310</v>
      </c>
      <c r="AQ14" s="21" t="s">
        <v>318</v>
      </c>
    </row>
    <row r="15" spans="1:45">
      <c r="A15" t="s">
        <v>315</v>
      </c>
      <c r="D15" s="37"/>
      <c r="P15" s="37"/>
      <c r="Q15" s="37"/>
      <c r="R15" s="37"/>
      <c r="S15" s="37"/>
      <c r="T15" s="37"/>
      <c r="U15" s="37"/>
      <c r="V15" s="37"/>
      <c r="W15" s="37"/>
      <c r="X15" s="37"/>
      <c r="Y15" s="37"/>
      <c r="Z15" s="37"/>
      <c r="AA15" s="37"/>
      <c r="AB15" s="37"/>
      <c r="AC15" s="37"/>
      <c r="AD15" s="37"/>
      <c r="AE15" s="37"/>
      <c r="AF15" s="37"/>
      <c r="AJ15" s="21" t="s">
        <v>324</v>
      </c>
      <c r="AM15" s="21" t="s">
        <v>317</v>
      </c>
      <c r="AP15" s="21" t="s">
        <v>317</v>
      </c>
      <c r="AQ15" s="21" t="s">
        <v>321</v>
      </c>
    </row>
    <row r="16" spans="1:45">
      <c r="A16" t="s">
        <v>319</v>
      </c>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M16" s="21" t="s">
        <v>324</v>
      </c>
      <c r="AP16" s="21" t="s">
        <v>324</v>
      </c>
      <c r="AQ16" s="21" t="s">
        <v>323</v>
      </c>
    </row>
    <row r="17" spans="1:43">
      <c r="A17" t="s">
        <v>322</v>
      </c>
      <c r="D17" s="37"/>
      <c r="P17" s="37"/>
      <c r="Q17" s="37"/>
      <c r="R17" s="37"/>
      <c r="S17" s="37"/>
      <c r="T17" s="37"/>
      <c r="U17" s="37"/>
      <c r="V17" s="37"/>
      <c r="W17" s="37"/>
      <c r="X17" s="37"/>
      <c r="Y17" s="37"/>
      <c r="Z17" s="37"/>
      <c r="AA17" s="37"/>
      <c r="AB17" s="37"/>
      <c r="AC17" s="37"/>
      <c r="AD17" s="37"/>
      <c r="AE17" s="37"/>
      <c r="AF17" s="37"/>
      <c r="AQ17" s="21" t="s">
        <v>250</v>
      </c>
    </row>
    <row r="18" spans="1:43">
      <c r="A18" t="s">
        <v>325</v>
      </c>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Q18" s="21" t="s">
        <v>313</v>
      </c>
    </row>
    <row r="19" spans="1:43">
      <c r="A19" t="s">
        <v>326</v>
      </c>
      <c r="D19" s="37"/>
      <c r="P19" s="37"/>
      <c r="Q19" s="37"/>
      <c r="R19" s="37"/>
      <c r="S19" s="37"/>
      <c r="T19" s="37"/>
      <c r="U19" s="37"/>
      <c r="V19" s="37"/>
      <c r="W19" s="37"/>
      <c r="X19" s="37"/>
      <c r="Y19" s="37"/>
      <c r="Z19" s="37"/>
      <c r="AA19" s="37"/>
      <c r="AB19" s="37"/>
      <c r="AC19" s="37"/>
      <c r="AD19" s="37"/>
      <c r="AE19" s="37"/>
      <c r="AF19" s="37"/>
      <c r="AQ19" s="21" t="s">
        <v>329</v>
      </c>
    </row>
    <row r="20" spans="1:43">
      <c r="A20" t="s">
        <v>327</v>
      </c>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Q20" s="21" t="s">
        <v>158</v>
      </c>
    </row>
    <row r="21" spans="1:43">
      <c r="A21" t="s">
        <v>328</v>
      </c>
      <c r="D21" s="37"/>
      <c r="P21" s="37"/>
      <c r="Q21" s="37"/>
      <c r="R21" s="37"/>
      <c r="S21" s="37"/>
      <c r="T21" s="37"/>
      <c r="U21" s="37"/>
      <c r="V21" s="37"/>
      <c r="W21" s="37"/>
      <c r="X21" s="37"/>
      <c r="Y21" s="37"/>
      <c r="Z21" s="37"/>
      <c r="AA21" s="37"/>
      <c r="AB21" s="37"/>
      <c r="AC21" s="37"/>
      <c r="AD21" s="37"/>
      <c r="AE21" s="37"/>
      <c r="AF21" s="37"/>
      <c r="AQ21" s="21" t="s">
        <v>333</v>
      </c>
    </row>
    <row r="22" spans="1:43">
      <c r="A22" t="s">
        <v>330</v>
      </c>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Q22" s="21" t="s">
        <v>335</v>
      </c>
    </row>
    <row r="23" spans="1:43">
      <c r="A23" t="s">
        <v>331</v>
      </c>
      <c r="D23" s="37"/>
      <c r="P23" s="37"/>
      <c r="Q23" s="37"/>
      <c r="R23" s="37"/>
      <c r="S23" s="37"/>
      <c r="T23" s="37"/>
      <c r="U23" s="37"/>
      <c r="V23" s="37"/>
      <c r="W23" s="37"/>
      <c r="X23" s="37"/>
      <c r="Y23" s="37"/>
      <c r="Z23" s="37"/>
      <c r="AA23" s="37"/>
      <c r="AB23" s="37"/>
      <c r="AC23" s="37"/>
      <c r="AD23" s="37"/>
      <c r="AE23" s="37"/>
      <c r="AF23" s="37"/>
    </row>
    <row r="24" spans="1:43">
      <c r="A24" t="s">
        <v>332</v>
      </c>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row>
    <row r="25" spans="1:43">
      <c r="A25" t="s">
        <v>334</v>
      </c>
      <c r="D25" s="37"/>
      <c r="P25" s="37"/>
      <c r="Q25" s="37"/>
      <c r="R25" s="37"/>
      <c r="S25" s="37"/>
      <c r="T25" s="37"/>
      <c r="U25" s="37"/>
      <c r="V25" s="37"/>
      <c r="W25" s="37"/>
      <c r="X25" s="37"/>
      <c r="Y25" s="37"/>
      <c r="Z25" s="37"/>
      <c r="AA25" s="37"/>
      <c r="AB25" s="37"/>
      <c r="AC25" s="37"/>
      <c r="AD25" s="37"/>
      <c r="AE25" s="37"/>
      <c r="AF25" s="37"/>
    </row>
    <row r="26" spans="1:43">
      <c r="A26" t="s">
        <v>336</v>
      </c>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row>
    <row r="27" spans="1:43">
      <c r="P27" s="37"/>
      <c r="Q27" s="37"/>
      <c r="R27" s="37"/>
      <c r="S27" s="37"/>
      <c r="T27" s="37"/>
      <c r="U27" s="37"/>
      <c r="V27" s="37"/>
      <c r="W27" s="37"/>
      <c r="X27" s="37"/>
      <c r="Y27" s="37"/>
      <c r="Z27" s="37"/>
      <c r="AA27" s="37"/>
      <c r="AB27" s="37"/>
      <c r="AC27" s="37"/>
      <c r="AD27" s="37"/>
      <c r="AE27" s="37"/>
      <c r="AF27" s="37"/>
    </row>
    <row r="28" spans="1:43">
      <c r="P28" s="37"/>
      <c r="Q28" s="37"/>
      <c r="R28" s="37"/>
      <c r="S28" s="37"/>
      <c r="T28" s="37"/>
      <c r="U28" s="37"/>
      <c r="V28" s="37"/>
      <c r="W28" s="37"/>
      <c r="X28" s="37"/>
      <c r="Y28" s="37"/>
      <c r="Z28" s="37"/>
      <c r="AA28" s="37"/>
      <c r="AB28" s="37"/>
      <c r="AC28" s="37"/>
      <c r="AD28" s="37"/>
      <c r="AE28" s="37"/>
    </row>
    <row r="29" spans="1:43">
      <c r="P29" s="37"/>
      <c r="Q29" s="37"/>
      <c r="R29" s="37"/>
      <c r="S29" s="37"/>
      <c r="T29" s="37"/>
      <c r="U29" s="37"/>
      <c r="V29" s="37"/>
      <c r="W29" s="37"/>
      <c r="X29" s="37"/>
      <c r="Y29" s="37"/>
      <c r="Z29" s="37"/>
      <c r="AA29" s="37"/>
      <c r="AB29" s="37"/>
      <c r="AC29" s="37"/>
      <c r="AD29" s="37"/>
      <c r="AE29" s="37"/>
    </row>
  </sheetData>
  <sheetProtection algorithmName="SHA-512" hashValue="XgJysagxYjjB9fmg4PZpPpaaXtieJ2cwR6Y8fHYKYZKre9bnbySJ6BDq4I3s57zuyTIOqwXNBvsztMlrNgsmuw==" saltValue="ysEwiZquBqq+SWbMW9gE4A==" spinCount="100000" sheet="1"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7CD58-46D2-4CDE-9C53-83A12F2E3DFA}">
  <dimension ref="A1:BH13"/>
  <sheetViews>
    <sheetView tabSelected="1" zoomScale="85" zoomScaleNormal="85" workbookViewId="0">
      <selection activeCell="J25" sqref="J25"/>
    </sheetView>
  </sheetViews>
  <sheetFormatPr defaultColWidth="8.85546875" defaultRowHeight="15"/>
  <cols>
    <col min="1" max="1" width="7.85546875" customWidth="1"/>
    <col min="2" max="21" width="15.5703125" customWidth="1"/>
    <col min="22" max="22" width="18" hidden="1" customWidth="1"/>
    <col min="23" max="23" width="18" customWidth="1"/>
    <col min="24" max="32" width="14.140625" customWidth="1"/>
    <col min="33" max="41" width="15.5703125" hidden="1" customWidth="1"/>
    <col min="42" max="50" width="14.140625" customWidth="1"/>
    <col min="51" max="59" width="15.5703125" hidden="1" customWidth="1"/>
    <col min="60" max="60" width="9.85546875" bestFit="1" customWidth="1"/>
  </cols>
  <sheetData>
    <row r="1" spans="1:60" ht="30" customHeight="1">
      <c r="A1" s="231" t="s">
        <v>77</v>
      </c>
      <c r="B1" s="231"/>
      <c r="C1" s="231"/>
      <c r="D1" s="231"/>
      <c r="E1" s="231"/>
      <c r="F1" s="231"/>
      <c r="G1" s="231"/>
      <c r="H1" s="231"/>
      <c r="I1" s="231"/>
      <c r="J1" s="231"/>
      <c r="K1" s="231"/>
      <c r="L1" s="231"/>
      <c r="M1" s="231"/>
      <c r="N1" s="231"/>
      <c r="O1" s="231"/>
      <c r="P1" s="231"/>
      <c r="Q1" s="231"/>
      <c r="R1" s="231"/>
      <c r="S1" s="231"/>
      <c r="T1" s="231"/>
      <c r="U1" s="231"/>
      <c r="V1" s="227" t="s">
        <v>384</v>
      </c>
      <c r="W1" s="227"/>
      <c r="X1" s="227"/>
      <c r="Y1" s="227"/>
      <c r="Z1" s="227"/>
      <c r="AA1" s="227"/>
      <c r="AB1" s="227"/>
      <c r="AC1" s="227"/>
      <c r="AD1" s="227"/>
      <c r="AE1" s="227"/>
      <c r="AF1" s="227"/>
      <c r="AG1" s="227"/>
      <c r="AH1" s="227"/>
      <c r="AI1" s="227"/>
      <c r="AJ1" s="227"/>
      <c r="AK1" s="227"/>
      <c r="AL1" s="227"/>
      <c r="AM1" s="227"/>
      <c r="AN1" s="227"/>
      <c r="AO1" s="227"/>
      <c r="AP1" s="227"/>
      <c r="AQ1" s="227"/>
      <c r="AR1" s="227"/>
      <c r="AS1" s="227"/>
      <c r="AT1" s="227"/>
      <c r="AU1" s="227"/>
      <c r="AV1" s="227"/>
      <c r="AW1" s="227"/>
      <c r="AX1" s="227"/>
      <c r="AY1" s="227"/>
      <c r="AZ1" s="227"/>
      <c r="BA1" s="227"/>
      <c r="BB1" s="227"/>
      <c r="BC1" s="227"/>
      <c r="BD1" s="227"/>
      <c r="BE1" s="227"/>
      <c r="BF1" s="227"/>
      <c r="BG1" s="227"/>
      <c r="BH1" s="227"/>
    </row>
    <row r="2" spans="1:60" s="76" customFormat="1" ht="17.100000000000001" customHeight="1">
      <c r="A2" s="230" t="s">
        <v>52</v>
      </c>
      <c r="B2" s="230"/>
      <c r="C2" s="230"/>
      <c r="D2" s="230"/>
      <c r="E2" s="230"/>
      <c r="F2" s="230"/>
      <c r="G2" s="230"/>
      <c r="H2" s="230"/>
      <c r="I2" s="230"/>
      <c r="J2" s="230"/>
      <c r="K2" s="230"/>
      <c r="L2" s="232" t="s">
        <v>419</v>
      </c>
      <c r="M2" s="232"/>
      <c r="N2" s="232"/>
      <c r="O2" s="232"/>
      <c r="P2" s="232"/>
      <c r="Q2" s="232"/>
      <c r="R2" s="226" t="s">
        <v>420</v>
      </c>
      <c r="S2" s="226"/>
      <c r="T2" s="226"/>
      <c r="U2" s="226"/>
      <c r="V2" s="97"/>
      <c r="W2" s="107" t="s">
        <v>413</v>
      </c>
      <c r="X2" s="228" t="s">
        <v>366</v>
      </c>
      <c r="Y2" s="228"/>
      <c r="Z2" s="228"/>
      <c r="AA2" s="228"/>
      <c r="AB2" s="228"/>
      <c r="AC2" s="228"/>
      <c r="AD2" s="228"/>
      <c r="AE2" s="228"/>
      <c r="AF2" s="228"/>
      <c r="AG2" s="228"/>
      <c r="AH2" s="228"/>
      <c r="AI2" s="228"/>
      <c r="AJ2" s="228"/>
      <c r="AK2" s="228"/>
      <c r="AL2" s="228"/>
      <c r="AM2" s="228"/>
      <c r="AN2" s="228"/>
      <c r="AO2" s="228"/>
      <c r="AP2" s="229" t="s">
        <v>385</v>
      </c>
      <c r="AQ2" s="229"/>
      <c r="AR2" s="229"/>
      <c r="AS2" s="229"/>
      <c r="AT2" s="229"/>
      <c r="AU2" s="229"/>
      <c r="AV2" s="229"/>
      <c r="AW2" s="229"/>
      <c r="AX2" s="229"/>
      <c r="AY2" s="229"/>
      <c r="AZ2" s="229"/>
      <c r="BA2" s="229"/>
      <c r="BB2" s="229"/>
      <c r="BC2" s="229"/>
      <c r="BD2" s="229"/>
      <c r="BE2" s="229"/>
      <c r="BF2" s="229"/>
      <c r="BG2" s="229"/>
      <c r="BH2" s="98"/>
    </row>
    <row r="3" spans="1:60" s="80" customFormat="1" ht="44.25" customHeight="1">
      <c r="A3" s="93" t="s">
        <v>53</v>
      </c>
      <c r="B3" s="93" t="s">
        <v>367</v>
      </c>
      <c r="C3" s="93" t="s">
        <v>54</v>
      </c>
      <c r="D3" s="93" t="s">
        <v>55</v>
      </c>
      <c r="E3" s="94" t="s">
        <v>57</v>
      </c>
      <c r="F3" s="93" t="s">
        <v>56</v>
      </c>
      <c r="G3" s="93" t="s">
        <v>58</v>
      </c>
      <c r="H3" s="93" t="s">
        <v>59</v>
      </c>
      <c r="I3" s="93" t="s">
        <v>60</v>
      </c>
      <c r="J3" s="93" t="s">
        <v>431</v>
      </c>
      <c r="K3" s="93" t="s">
        <v>14</v>
      </c>
      <c r="L3" s="95" t="s">
        <v>426</v>
      </c>
      <c r="M3" s="95" t="s">
        <v>427</v>
      </c>
      <c r="N3" s="95" t="s">
        <v>428</v>
      </c>
      <c r="O3" s="95" t="s">
        <v>429</v>
      </c>
      <c r="P3" s="95" t="s">
        <v>383</v>
      </c>
      <c r="Q3" s="115" t="s">
        <v>75</v>
      </c>
      <c r="R3" s="96" t="s">
        <v>61</v>
      </c>
      <c r="S3" s="96" t="s">
        <v>74</v>
      </c>
      <c r="T3" s="96" t="s">
        <v>383</v>
      </c>
      <c r="U3" s="116" t="s">
        <v>75</v>
      </c>
      <c r="V3" s="77" t="s">
        <v>386</v>
      </c>
      <c r="W3" s="105" t="s">
        <v>414</v>
      </c>
      <c r="X3" s="91" t="s">
        <v>62</v>
      </c>
      <c r="Y3" s="91" t="s">
        <v>63</v>
      </c>
      <c r="Z3" s="91" t="s">
        <v>64</v>
      </c>
      <c r="AA3" s="91" t="s">
        <v>368</v>
      </c>
      <c r="AB3" s="91" t="s">
        <v>369</v>
      </c>
      <c r="AC3" s="91" t="s">
        <v>370</v>
      </c>
      <c r="AD3" s="91" t="s">
        <v>371</v>
      </c>
      <c r="AE3" s="91" t="s">
        <v>372</v>
      </c>
      <c r="AF3" s="91" t="s">
        <v>373</v>
      </c>
      <c r="AG3" s="78" t="s">
        <v>65</v>
      </c>
      <c r="AH3" s="78" t="s">
        <v>374</v>
      </c>
      <c r="AI3" s="78" t="s">
        <v>375</v>
      </c>
      <c r="AJ3" s="78" t="s">
        <v>376</v>
      </c>
      <c r="AK3" s="78" t="s">
        <v>377</v>
      </c>
      <c r="AL3" s="78" t="s">
        <v>378</v>
      </c>
      <c r="AM3" s="78" t="s">
        <v>379</v>
      </c>
      <c r="AN3" s="78" t="s">
        <v>380</v>
      </c>
      <c r="AO3" s="78" t="s">
        <v>381</v>
      </c>
      <c r="AP3" s="92" t="s">
        <v>62</v>
      </c>
      <c r="AQ3" s="92" t="s">
        <v>63</v>
      </c>
      <c r="AR3" s="92" t="s">
        <v>64</v>
      </c>
      <c r="AS3" s="92" t="s">
        <v>368</v>
      </c>
      <c r="AT3" s="92" t="s">
        <v>369</v>
      </c>
      <c r="AU3" s="92" t="s">
        <v>370</v>
      </c>
      <c r="AV3" s="92" t="s">
        <v>371</v>
      </c>
      <c r="AW3" s="92" t="s">
        <v>372</v>
      </c>
      <c r="AX3" s="92" t="s">
        <v>373</v>
      </c>
      <c r="AY3" s="78" t="s">
        <v>65</v>
      </c>
      <c r="AZ3" s="78" t="s">
        <v>374</v>
      </c>
      <c r="BA3" s="78" t="s">
        <v>375</v>
      </c>
      <c r="BB3" s="78" t="s">
        <v>376</v>
      </c>
      <c r="BC3" s="78" t="s">
        <v>377</v>
      </c>
      <c r="BD3" s="78" t="s">
        <v>378</v>
      </c>
      <c r="BE3" s="78" t="s">
        <v>379</v>
      </c>
      <c r="BF3" s="78" t="s">
        <v>380</v>
      </c>
      <c r="BG3" s="78" t="s">
        <v>381</v>
      </c>
      <c r="BH3" s="79" t="s">
        <v>382</v>
      </c>
    </row>
    <row r="4" spans="1:60" ht="15.75">
      <c r="A4" s="81">
        <v>1</v>
      </c>
      <c r="B4" s="81">
        <f>'Application_New Hire'!$D$13</f>
        <v>0</v>
      </c>
      <c r="C4" s="81"/>
      <c r="D4" s="21"/>
      <c r="E4" s="83"/>
      <c r="F4" s="90">
        <f ca="1">(YEAR(NOW())-YEAR(E4))</f>
        <v>124</v>
      </c>
      <c r="G4" s="84"/>
      <c r="H4" s="84"/>
      <c r="I4" s="84"/>
      <c r="J4" s="84"/>
      <c r="K4" s="84"/>
      <c r="L4" s="85"/>
      <c r="M4" s="81"/>
      <c r="N4" s="81"/>
      <c r="O4" s="81"/>
      <c r="P4" s="81"/>
      <c r="Q4" s="81"/>
      <c r="R4" s="81"/>
      <c r="S4" s="81"/>
      <c r="T4" s="29"/>
      <c r="U4" s="81"/>
      <c r="V4" s="86">
        <v>0.7</v>
      </c>
      <c r="W4" s="106"/>
      <c r="X4" s="87"/>
      <c r="Y4" s="87"/>
      <c r="Z4" s="87"/>
      <c r="AA4" s="87"/>
      <c r="AB4" s="87"/>
      <c r="AC4" s="87"/>
      <c r="AD4" s="87"/>
      <c r="AE4" s="87"/>
      <c r="AF4" s="87"/>
      <c r="AG4" s="88">
        <f>MIN(($V4*X4),VALUE(5000))</f>
        <v>0</v>
      </c>
      <c r="AH4" s="88">
        <f t="shared" ref="AH4:AO4" si="0">MIN(($V4*Y4),VALUE(5000))</f>
        <v>0</v>
      </c>
      <c r="AI4" s="88">
        <f t="shared" si="0"/>
        <v>0</v>
      </c>
      <c r="AJ4" s="88">
        <f t="shared" si="0"/>
        <v>0</v>
      </c>
      <c r="AK4" s="88">
        <f t="shared" si="0"/>
        <v>0</v>
      </c>
      <c r="AL4" s="88">
        <f t="shared" si="0"/>
        <v>0</v>
      </c>
      <c r="AM4" s="88">
        <f t="shared" si="0"/>
        <v>0</v>
      </c>
      <c r="AN4" s="88">
        <f t="shared" si="0"/>
        <v>0</v>
      </c>
      <c r="AO4" s="88">
        <f t="shared" si="0"/>
        <v>0</v>
      </c>
      <c r="AP4" s="87"/>
      <c r="AQ4" s="87"/>
      <c r="AR4" s="87"/>
      <c r="AS4" s="87"/>
      <c r="AT4" s="87"/>
      <c r="AU4" s="87"/>
      <c r="AV4" s="87"/>
      <c r="AW4" s="87"/>
      <c r="AX4" s="87"/>
      <c r="AY4" s="88">
        <f>MIN(($V4*AP4),VALUE(3000))</f>
        <v>0</v>
      </c>
      <c r="AZ4" s="88">
        <f t="shared" ref="AZ4:BG4" si="1">MIN(($V4*AQ4),VALUE(3000))</f>
        <v>0</v>
      </c>
      <c r="BA4" s="88">
        <f t="shared" si="1"/>
        <v>0</v>
      </c>
      <c r="BB4" s="88">
        <f t="shared" si="1"/>
        <v>0</v>
      </c>
      <c r="BC4" s="88">
        <f t="shared" si="1"/>
        <v>0</v>
      </c>
      <c r="BD4" s="88">
        <f t="shared" si="1"/>
        <v>0</v>
      </c>
      <c r="BE4" s="88">
        <f t="shared" si="1"/>
        <v>0</v>
      </c>
      <c r="BF4" s="88">
        <f t="shared" si="1"/>
        <v>0</v>
      </c>
      <c r="BG4" s="88">
        <f t="shared" si="1"/>
        <v>0</v>
      </c>
      <c r="BH4" s="89">
        <f>SUM(AG4:AO4,AY4:BG4)</f>
        <v>0</v>
      </c>
    </row>
    <row r="5" spans="1:60" ht="15.75">
      <c r="A5" s="81">
        <v>2</v>
      </c>
      <c r="B5" s="81">
        <f>'Application_New Hire'!$D$13</f>
        <v>0</v>
      </c>
      <c r="C5" s="81"/>
      <c r="D5" s="21"/>
      <c r="E5" s="83"/>
      <c r="F5" s="90">
        <f t="shared" ref="F5:F13" ca="1" si="2">(YEAR(NOW())-YEAR(E5))</f>
        <v>124</v>
      </c>
      <c r="G5" s="84"/>
      <c r="H5" s="84"/>
      <c r="I5" s="84"/>
      <c r="J5" s="84"/>
      <c r="K5" s="84"/>
      <c r="L5" s="85"/>
      <c r="M5" s="81"/>
      <c r="N5" s="81"/>
      <c r="O5" s="81"/>
      <c r="P5" s="81"/>
      <c r="Q5" s="81"/>
      <c r="R5" s="81"/>
      <c r="S5" s="81"/>
      <c r="T5" s="29"/>
      <c r="U5" s="81"/>
      <c r="V5" s="86">
        <v>0.7</v>
      </c>
      <c r="W5" s="106"/>
      <c r="X5" s="87"/>
      <c r="Y5" s="87"/>
      <c r="Z5" s="87"/>
      <c r="AA5" s="87"/>
      <c r="AB5" s="87"/>
      <c r="AC5" s="87"/>
      <c r="AD5" s="87"/>
      <c r="AE5" s="87"/>
      <c r="AF5" s="87"/>
      <c r="AG5" s="88">
        <f t="shared" ref="AG5:AG13" si="3">MIN(($V5*X5),VALUE(5000))</f>
        <v>0</v>
      </c>
      <c r="AH5" s="88">
        <f t="shared" ref="AH5:AH13" si="4">MIN(($V5*Y5),VALUE(5000))</f>
        <v>0</v>
      </c>
      <c r="AI5" s="88">
        <f t="shared" ref="AI5:AI13" si="5">MIN(($V5*Z5),VALUE(5000))</f>
        <v>0</v>
      </c>
      <c r="AJ5" s="88">
        <f t="shared" ref="AJ5:AJ13" si="6">MIN(($V5*AA5),VALUE(5000))</f>
        <v>0</v>
      </c>
      <c r="AK5" s="88">
        <f t="shared" ref="AK5:AK13" si="7">MIN(($V5*AB5),VALUE(5000))</f>
        <v>0</v>
      </c>
      <c r="AL5" s="88">
        <f t="shared" ref="AL5:AL13" si="8">MIN(($V5*AC5),VALUE(5000))</f>
        <v>0</v>
      </c>
      <c r="AM5" s="88">
        <f t="shared" ref="AM5:AM13" si="9">MIN(($V5*AD5),VALUE(5000))</f>
        <v>0</v>
      </c>
      <c r="AN5" s="88">
        <f t="shared" ref="AN5:AN13" si="10">MIN(($V5*AE5),VALUE(5000))</f>
        <v>0</v>
      </c>
      <c r="AO5" s="88">
        <f t="shared" ref="AO5:AO13" si="11">MIN(($V5*AF5),VALUE(5000))</f>
        <v>0</v>
      </c>
      <c r="AP5" s="87"/>
      <c r="AQ5" s="87"/>
      <c r="AR5" s="87"/>
      <c r="AS5" s="87"/>
      <c r="AT5" s="87"/>
      <c r="AU5" s="87"/>
      <c r="AV5" s="87"/>
      <c r="AW5" s="87"/>
      <c r="AX5" s="87"/>
      <c r="AY5" s="88">
        <f t="shared" ref="AY5:AY13" si="12">MIN(($V5*AP5),VALUE(3000))</f>
        <v>0</v>
      </c>
      <c r="AZ5" s="88">
        <f t="shared" ref="AZ5:AZ13" si="13">MIN(($V5*AQ5),VALUE(3000))</f>
        <v>0</v>
      </c>
      <c r="BA5" s="88">
        <f t="shared" ref="BA5:BA13" si="14">MIN(($V5*AR5),VALUE(3000))</f>
        <v>0</v>
      </c>
      <c r="BB5" s="88">
        <f t="shared" ref="BB5:BB13" si="15">MIN(($V5*AS5),VALUE(3000))</f>
        <v>0</v>
      </c>
      <c r="BC5" s="88">
        <f t="shared" ref="BC5:BC13" si="16">MIN(($V5*AT5),VALUE(3000))</f>
        <v>0</v>
      </c>
      <c r="BD5" s="88">
        <f t="shared" ref="BD5:BD13" si="17">MIN(($V5*AU5),VALUE(3000))</f>
        <v>0</v>
      </c>
      <c r="BE5" s="88">
        <f t="shared" ref="BE5:BE13" si="18">MIN(($V5*AV5),VALUE(3000))</f>
        <v>0</v>
      </c>
      <c r="BF5" s="88">
        <f t="shared" ref="BF5:BF13" si="19">MIN(($V5*AW5),VALUE(3000))</f>
        <v>0</v>
      </c>
      <c r="BG5" s="88">
        <f t="shared" ref="BG5:BG13" si="20">MIN(($V5*AX5),VALUE(3000))</f>
        <v>0</v>
      </c>
      <c r="BH5" s="89">
        <f t="shared" ref="BH5:BH13" si="21">SUM(AG5:AO5,AY5:BG5)</f>
        <v>0</v>
      </c>
    </row>
    <row r="6" spans="1:60" ht="15.75">
      <c r="A6" s="81">
        <v>3</v>
      </c>
      <c r="B6" s="81">
        <f>'Application_New Hire'!$D$13</f>
        <v>0</v>
      </c>
      <c r="C6" s="81"/>
      <c r="D6" s="21"/>
      <c r="E6" s="83"/>
      <c r="F6" s="90">
        <f t="shared" ca="1" si="2"/>
        <v>124</v>
      </c>
      <c r="G6" s="84"/>
      <c r="H6" s="84"/>
      <c r="I6" s="84"/>
      <c r="J6" s="84"/>
      <c r="K6" s="84"/>
      <c r="L6" s="85"/>
      <c r="M6" s="81"/>
      <c r="N6" s="81"/>
      <c r="O6" s="81"/>
      <c r="P6" s="81"/>
      <c r="Q6" s="81"/>
      <c r="R6" s="81"/>
      <c r="S6" s="81"/>
      <c r="T6" s="29"/>
      <c r="U6" s="81"/>
      <c r="V6" s="86">
        <v>0.7</v>
      </c>
      <c r="W6" s="106"/>
      <c r="X6" s="87"/>
      <c r="Y6" s="87"/>
      <c r="Z6" s="87"/>
      <c r="AA6" s="87"/>
      <c r="AB6" s="87"/>
      <c r="AC6" s="87"/>
      <c r="AD6" s="87"/>
      <c r="AE6" s="87"/>
      <c r="AF6" s="87"/>
      <c r="AG6" s="88">
        <f t="shared" si="3"/>
        <v>0</v>
      </c>
      <c r="AH6" s="88">
        <f t="shared" si="4"/>
        <v>0</v>
      </c>
      <c r="AI6" s="88">
        <f t="shared" si="5"/>
        <v>0</v>
      </c>
      <c r="AJ6" s="88">
        <f t="shared" si="6"/>
        <v>0</v>
      </c>
      <c r="AK6" s="88">
        <f t="shared" si="7"/>
        <v>0</v>
      </c>
      <c r="AL6" s="88">
        <f t="shared" si="8"/>
        <v>0</v>
      </c>
      <c r="AM6" s="88">
        <f t="shared" si="9"/>
        <v>0</v>
      </c>
      <c r="AN6" s="88">
        <f t="shared" si="10"/>
        <v>0</v>
      </c>
      <c r="AO6" s="88">
        <f t="shared" si="11"/>
        <v>0</v>
      </c>
      <c r="AP6" s="87"/>
      <c r="AQ6" s="87"/>
      <c r="AR6" s="87"/>
      <c r="AS6" s="87"/>
      <c r="AT6" s="87"/>
      <c r="AU6" s="87"/>
      <c r="AV6" s="87"/>
      <c r="AW6" s="87"/>
      <c r="AX6" s="87"/>
      <c r="AY6" s="88">
        <f t="shared" si="12"/>
        <v>0</v>
      </c>
      <c r="AZ6" s="88">
        <f t="shared" si="13"/>
        <v>0</v>
      </c>
      <c r="BA6" s="88">
        <f t="shared" si="14"/>
        <v>0</v>
      </c>
      <c r="BB6" s="88">
        <f t="shared" si="15"/>
        <v>0</v>
      </c>
      <c r="BC6" s="88">
        <f t="shared" si="16"/>
        <v>0</v>
      </c>
      <c r="BD6" s="88">
        <f t="shared" si="17"/>
        <v>0</v>
      </c>
      <c r="BE6" s="88">
        <f t="shared" si="18"/>
        <v>0</v>
      </c>
      <c r="BF6" s="88">
        <f t="shared" si="19"/>
        <v>0</v>
      </c>
      <c r="BG6" s="88">
        <f t="shared" si="20"/>
        <v>0</v>
      </c>
      <c r="BH6" s="89">
        <f t="shared" si="21"/>
        <v>0</v>
      </c>
    </row>
    <row r="7" spans="1:60" ht="15.75">
      <c r="A7" s="81">
        <v>4</v>
      </c>
      <c r="B7" s="81">
        <f>'Application_New Hire'!$D$13</f>
        <v>0</v>
      </c>
      <c r="C7" s="81"/>
      <c r="D7" s="21"/>
      <c r="E7" s="83"/>
      <c r="F7" s="90">
        <f t="shared" ca="1" si="2"/>
        <v>124</v>
      </c>
      <c r="G7" s="84"/>
      <c r="H7" s="84"/>
      <c r="I7" s="84"/>
      <c r="J7" s="84"/>
      <c r="K7" s="84"/>
      <c r="L7" s="85"/>
      <c r="M7" s="82"/>
      <c r="N7" s="82"/>
      <c r="O7" s="82"/>
      <c r="P7" s="82"/>
      <c r="Q7" s="82"/>
      <c r="R7" s="82"/>
      <c r="S7" s="82"/>
      <c r="T7" s="29"/>
      <c r="U7" s="29"/>
      <c r="V7" s="86">
        <v>0.7</v>
      </c>
      <c r="W7" s="106"/>
      <c r="X7" s="87"/>
      <c r="Y7" s="87"/>
      <c r="Z7" s="87"/>
      <c r="AA7" s="87"/>
      <c r="AB7" s="87"/>
      <c r="AC7" s="87"/>
      <c r="AD7" s="87"/>
      <c r="AE7" s="87"/>
      <c r="AF7" s="87"/>
      <c r="AG7" s="88">
        <f t="shared" si="3"/>
        <v>0</v>
      </c>
      <c r="AH7" s="88">
        <f t="shared" si="4"/>
        <v>0</v>
      </c>
      <c r="AI7" s="88">
        <f t="shared" si="5"/>
        <v>0</v>
      </c>
      <c r="AJ7" s="88">
        <f t="shared" si="6"/>
        <v>0</v>
      </c>
      <c r="AK7" s="88">
        <f t="shared" si="7"/>
        <v>0</v>
      </c>
      <c r="AL7" s="88">
        <f t="shared" si="8"/>
        <v>0</v>
      </c>
      <c r="AM7" s="88">
        <f t="shared" si="9"/>
        <v>0</v>
      </c>
      <c r="AN7" s="88">
        <f t="shared" si="10"/>
        <v>0</v>
      </c>
      <c r="AO7" s="88">
        <f t="shared" si="11"/>
        <v>0</v>
      </c>
      <c r="AP7" s="87"/>
      <c r="AQ7" s="87"/>
      <c r="AR7" s="87"/>
      <c r="AS7" s="87"/>
      <c r="AT7" s="87"/>
      <c r="AU7" s="87"/>
      <c r="AV7" s="87"/>
      <c r="AW7" s="87"/>
      <c r="AX7" s="87"/>
      <c r="AY7" s="88">
        <f t="shared" si="12"/>
        <v>0</v>
      </c>
      <c r="AZ7" s="88">
        <f t="shared" si="13"/>
        <v>0</v>
      </c>
      <c r="BA7" s="88">
        <f t="shared" si="14"/>
        <v>0</v>
      </c>
      <c r="BB7" s="88">
        <f t="shared" si="15"/>
        <v>0</v>
      </c>
      <c r="BC7" s="88">
        <f t="shared" si="16"/>
        <v>0</v>
      </c>
      <c r="BD7" s="88">
        <f t="shared" si="17"/>
        <v>0</v>
      </c>
      <c r="BE7" s="88">
        <f t="shared" si="18"/>
        <v>0</v>
      </c>
      <c r="BF7" s="88">
        <f t="shared" si="19"/>
        <v>0</v>
      </c>
      <c r="BG7" s="88">
        <f t="shared" si="20"/>
        <v>0</v>
      </c>
      <c r="BH7" s="89">
        <f t="shared" si="21"/>
        <v>0</v>
      </c>
    </row>
    <row r="8" spans="1:60" ht="15.75">
      <c r="A8" s="81">
        <v>5</v>
      </c>
      <c r="B8" s="81">
        <f>'Application_New Hire'!$D$13</f>
        <v>0</v>
      </c>
      <c r="C8" s="81"/>
      <c r="D8" s="21"/>
      <c r="E8" s="83"/>
      <c r="F8" s="90">
        <f t="shared" ca="1" si="2"/>
        <v>124</v>
      </c>
      <c r="G8" s="84"/>
      <c r="H8" s="84"/>
      <c r="I8" s="84"/>
      <c r="J8" s="84"/>
      <c r="K8" s="84"/>
      <c r="L8" s="85"/>
      <c r="M8" s="82"/>
      <c r="N8" s="82"/>
      <c r="O8" s="82"/>
      <c r="P8" s="82"/>
      <c r="Q8" s="82"/>
      <c r="R8" s="82"/>
      <c r="S8" s="82"/>
      <c r="T8" s="29"/>
      <c r="U8" s="29"/>
      <c r="V8" s="86">
        <v>0.7</v>
      </c>
      <c r="W8" s="106"/>
      <c r="X8" s="87"/>
      <c r="Y8" s="87"/>
      <c r="Z8" s="87"/>
      <c r="AA8" s="87"/>
      <c r="AB8" s="87"/>
      <c r="AC8" s="87"/>
      <c r="AD8" s="87"/>
      <c r="AE8" s="87"/>
      <c r="AF8" s="87"/>
      <c r="AG8" s="88">
        <f t="shared" si="3"/>
        <v>0</v>
      </c>
      <c r="AH8" s="88">
        <f t="shared" si="4"/>
        <v>0</v>
      </c>
      <c r="AI8" s="88">
        <f t="shared" si="5"/>
        <v>0</v>
      </c>
      <c r="AJ8" s="88">
        <f t="shared" si="6"/>
        <v>0</v>
      </c>
      <c r="AK8" s="88">
        <f t="shared" si="7"/>
        <v>0</v>
      </c>
      <c r="AL8" s="88">
        <f t="shared" si="8"/>
        <v>0</v>
      </c>
      <c r="AM8" s="88">
        <f t="shared" si="9"/>
        <v>0</v>
      </c>
      <c r="AN8" s="88">
        <f t="shared" si="10"/>
        <v>0</v>
      </c>
      <c r="AO8" s="88">
        <f t="shared" si="11"/>
        <v>0</v>
      </c>
      <c r="AP8" s="87"/>
      <c r="AQ8" s="87"/>
      <c r="AR8" s="87"/>
      <c r="AS8" s="87"/>
      <c r="AT8" s="87"/>
      <c r="AU8" s="87"/>
      <c r="AV8" s="87"/>
      <c r="AW8" s="87"/>
      <c r="AX8" s="87"/>
      <c r="AY8" s="88">
        <f t="shared" si="12"/>
        <v>0</v>
      </c>
      <c r="AZ8" s="88">
        <f t="shared" si="13"/>
        <v>0</v>
      </c>
      <c r="BA8" s="88">
        <f t="shared" si="14"/>
        <v>0</v>
      </c>
      <c r="BB8" s="88">
        <f t="shared" si="15"/>
        <v>0</v>
      </c>
      <c r="BC8" s="88">
        <f t="shared" si="16"/>
        <v>0</v>
      </c>
      <c r="BD8" s="88">
        <f t="shared" si="17"/>
        <v>0</v>
      </c>
      <c r="BE8" s="88">
        <f t="shared" si="18"/>
        <v>0</v>
      </c>
      <c r="BF8" s="88">
        <f t="shared" si="19"/>
        <v>0</v>
      </c>
      <c r="BG8" s="88">
        <f t="shared" si="20"/>
        <v>0</v>
      </c>
      <c r="BH8" s="89">
        <f t="shared" si="21"/>
        <v>0</v>
      </c>
    </row>
    <row r="9" spans="1:60" ht="15.75">
      <c r="A9" s="81">
        <v>6</v>
      </c>
      <c r="B9" s="81">
        <f>'Application_New Hire'!$D$13</f>
        <v>0</v>
      </c>
      <c r="C9" s="81"/>
      <c r="D9" s="21"/>
      <c r="E9" s="83"/>
      <c r="F9" s="90">
        <f t="shared" ca="1" si="2"/>
        <v>124</v>
      </c>
      <c r="G9" s="84"/>
      <c r="H9" s="84"/>
      <c r="I9" s="84"/>
      <c r="J9" s="84"/>
      <c r="K9" s="84"/>
      <c r="L9" s="85"/>
      <c r="M9" s="82"/>
      <c r="N9" s="82"/>
      <c r="O9" s="82"/>
      <c r="P9" s="82"/>
      <c r="Q9" s="82"/>
      <c r="R9" s="82"/>
      <c r="S9" s="82"/>
      <c r="T9" s="29"/>
      <c r="U9" s="29"/>
      <c r="V9" s="86">
        <v>0.7</v>
      </c>
      <c r="W9" s="106"/>
      <c r="X9" s="87"/>
      <c r="Y9" s="87"/>
      <c r="Z9" s="87"/>
      <c r="AA9" s="87"/>
      <c r="AB9" s="87"/>
      <c r="AC9" s="87"/>
      <c r="AD9" s="87"/>
      <c r="AE9" s="87"/>
      <c r="AF9" s="87"/>
      <c r="AG9" s="88">
        <f t="shared" si="3"/>
        <v>0</v>
      </c>
      <c r="AH9" s="88">
        <f t="shared" si="4"/>
        <v>0</v>
      </c>
      <c r="AI9" s="88">
        <f t="shared" si="5"/>
        <v>0</v>
      </c>
      <c r="AJ9" s="88">
        <f t="shared" si="6"/>
        <v>0</v>
      </c>
      <c r="AK9" s="88">
        <f t="shared" si="7"/>
        <v>0</v>
      </c>
      <c r="AL9" s="88">
        <f t="shared" si="8"/>
        <v>0</v>
      </c>
      <c r="AM9" s="88">
        <f t="shared" si="9"/>
        <v>0</v>
      </c>
      <c r="AN9" s="88">
        <f t="shared" si="10"/>
        <v>0</v>
      </c>
      <c r="AO9" s="88">
        <f t="shared" si="11"/>
        <v>0</v>
      </c>
      <c r="AP9" s="87"/>
      <c r="AQ9" s="87"/>
      <c r="AR9" s="87"/>
      <c r="AS9" s="87"/>
      <c r="AT9" s="87"/>
      <c r="AU9" s="87"/>
      <c r="AV9" s="87"/>
      <c r="AW9" s="87"/>
      <c r="AX9" s="87"/>
      <c r="AY9" s="88">
        <f t="shared" si="12"/>
        <v>0</v>
      </c>
      <c r="AZ9" s="88">
        <f t="shared" si="13"/>
        <v>0</v>
      </c>
      <c r="BA9" s="88">
        <f t="shared" si="14"/>
        <v>0</v>
      </c>
      <c r="BB9" s="88">
        <f t="shared" si="15"/>
        <v>0</v>
      </c>
      <c r="BC9" s="88">
        <f t="shared" si="16"/>
        <v>0</v>
      </c>
      <c r="BD9" s="88">
        <f t="shared" si="17"/>
        <v>0</v>
      </c>
      <c r="BE9" s="88">
        <f t="shared" si="18"/>
        <v>0</v>
      </c>
      <c r="BF9" s="88">
        <f t="shared" si="19"/>
        <v>0</v>
      </c>
      <c r="BG9" s="88">
        <f t="shared" si="20"/>
        <v>0</v>
      </c>
      <c r="BH9" s="89">
        <f t="shared" si="21"/>
        <v>0</v>
      </c>
    </row>
    <row r="10" spans="1:60" ht="15.75">
      <c r="A10" s="81">
        <v>7</v>
      </c>
      <c r="B10" s="81">
        <f>'Application_New Hire'!$D$13</f>
        <v>0</v>
      </c>
      <c r="C10" s="81"/>
      <c r="D10" s="21"/>
      <c r="E10" s="83"/>
      <c r="F10" s="90">
        <f t="shared" ca="1" si="2"/>
        <v>124</v>
      </c>
      <c r="G10" s="84"/>
      <c r="H10" s="84"/>
      <c r="I10" s="84"/>
      <c r="J10" s="84"/>
      <c r="K10" s="84"/>
      <c r="L10" s="85"/>
      <c r="M10" s="82"/>
      <c r="N10" s="82"/>
      <c r="O10" s="82"/>
      <c r="P10" s="82"/>
      <c r="Q10" s="82"/>
      <c r="R10" s="82"/>
      <c r="S10" s="82"/>
      <c r="T10" s="29"/>
      <c r="U10" s="29"/>
      <c r="V10" s="86">
        <v>0.7</v>
      </c>
      <c r="W10" s="106"/>
      <c r="X10" s="87"/>
      <c r="Y10" s="87"/>
      <c r="Z10" s="87"/>
      <c r="AA10" s="87"/>
      <c r="AB10" s="87"/>
      <c r="AC10" s="87"/>
      <c r="AD10" s="87"/>
      <c r="AE10" s="87"/>
      <c r="AF10" s="87"/>
      <c r="AG10" s="88">
        <f t="shared" si="3"/>
        <v>0</v>
      </c>
      <c r="AH10" s="88">
        <f t="shared" si="4"/>
        <v>0</v>
      </c>
      <c r="AI10" s="88">
        <f t="shared" si="5"/>
        <v>0</v>
      </c>
      <c r="AJ10" s="88">
        <f t="shared" si="6"/>
        <v>0</v>
      </c>
      <c r="AK10" s="88">
        <f t="shared" si="7"/>
        <v>0</v>
      </c>
      <c r="AL10" s="88">
        <f t="shared" si="8"/>
        <v>0</v>
      </c>
      <c r="AM10" s="88">
        <f t="shared" si="9"/>
        <v>0</v>
      </c>
      <c r="AN10" s="88">
        <f t="shared" si="10"/>
        <v>0</v>
      </c>
      <c r="AO10" s="88">
        <f t="shared" si="11"/>
        <v>0</v>
      </c>
      <c r="AP10" s="87"/>
      <c r="AQ10" s="87"/>
      <c r="AR10" s="87"/>
      <c r="AS10" s="87"/>
      <c r="AT10" s="87"/>
      <c r="AU10" s="87"/>
      <c r="AV10" s="87"/>
      <c r="AW10" s="87"/>
      <c r="AX10" s="87"/>
      <c r="AY10" s="88">
        <f t="shared" si="12"/>
        <v>0</v>
      </c>
      <c r="AZ10" s="88">
        <f t="shared" si="13"/>
        <v>0</v>
      </c>
      <c r="BA10" s="88">
        <f t="shared" si="14"/>
        <v>0</v>
      </c>
      <c r="BB10" s="88">
        <f t="shared" si="15"/>
        <v>0</v>
      </c>
      <c r="BC10" s="88">
        <f t="shared" si="16"/>
        <v>0</v>
      </c>
      <c r="BD10" s="88">
        <f t="shared" si="17"/>
        <v>0</v>
      </c>
      <c r="BE10" s="88">
        <f t="shared" si="18"/>
        <v>0</v>
      </c>
      <c r="BF10" s="88">
        <f t="shared" si="19"/>
        <v>0</v>
      </c>
      <c r="BG10" s="88">
        <f t="shared" si="20"/>
        <v>0</v>
      </c>
      <c r="BH10" s="89">
        <f t="shared" si="21"/>
        <v>0</v>
      </c>
    </row>
    <row r="11" spans="1:60" ht="15.75">
      <c r="A11" s="81">
        <v>8</v>
      </c>
      <c r="B11" s="81">
        <f>'Application_New Hire'!$D$13</f>
        <v>0</v>
      </c>
      <c r="C11" s="81"/>
      <c r="D11" s="21"/>
      <c r="E11" s="83"/>
      <c r="F11" s="90">
        <f t="shared" ca="1" si="2"/>
        <v>124</v>
      </c>
      <c r="G11" s="84"/>
      <c r="H11" s="84"/>
      <c r="I11" s="84"/>
      <c r="J11" s="84"/>
      <c r="K11" s="84"/>
      <c r="L11" s="85"/>
      <c r="M11" s="82"/>
      <c r="N11" s="82"/>
      <c r="O11" s="82"/>
      <c r="P11" s="82"/>
      <c r="Q11" s="82"/>
      <c r="R11" s="82"/>
      <c r="S11" s="82"/>
      <c r="T11" s="29"/>
      <c r="U11" s="29"/>
      <c r="V11" s="86">
        <v>0.7</v>
      </c>
      <c r="W11" s="106"/>
      <c r="X11" s="87"/>
      <c r="Y11" s="87"/>
      <c r="Z11" s="87"/>
      <c r="AA11" s="87"/>
      <c r="AB11" s="87"/>
      <c r="AC11" s="87"/>
      <c r="AD11" s="87"/>
      <c r="AE11" s="87"/>
      <c r="AF11" s="87"/>
      <c r="AG11" s="88">
        <f t="shared" si="3"/>
        <v>0</v>
      </c>
      <c r="AH11" s="88">
        <f t="shared" si="4"/>
        <v>0</v>
      </c>
      <c r="AI11" s="88">
        <f t="shared" si="5"/>
        <v>0</v>
      </c>
      <c r="AJ11" s="88">
        <f t="shared" si="6"/>
        <v>0</v>
      </c>
      <c r="AK11" s="88">
        <f t="shared" si="7"/>
        <v>0</v>
      </c>
      <c r="AL11" s="88">
        <f t="shared" si="8"/>
        <v>0</v>
      </c>
      <c r="AM11" s="88">
        <f t="shared" si="9"/>
        <v>0</v>
      </c>
      <c r="AN11" s="88">
        <f t="shared" si="10"/>
        <v>0</v>
      </c>
      <c r="AO11" s="88">
        <f t="shared" si="11"/>
        <v>0</v>
      </c>
      <c r="AP11" s="87"/>
      <c r="AQ11" s="87"/>
      <c r="AR11" s="87"/>
      <c r="AS11" s="87"/>
      <c r="AT11" s="87"/>
      <c r="AU11" s="87"/>
      <c r="AV11" s="87"/>
      <c r="AW11" s="87"/>
      <c r="AX11" s="87"/>
      <c r="AY11" s="88">
        <f t="shared" si="12"/>
        <v>0</v>
      </c>
      <c r="AZ11" s="88">
        <f t="shared" si="13"/>
        <v>0</v>
      </c>
      <c r="BA11" s="88">
        <f t="shared" si="14"/>
        <v>0</v>
      </c>
      <c r="BB11" s="88">
        <f t="shared" si="15"/>
        <v>0</v>
      </c>
      <c r="BC11" s="88">
        <f t="shared" si="16"/>
        <v>0</v>
      </c>
      <c r="BD11" s="88">
        <f t="shared" si="17"/>
        <v>0</v>
      </c>
      <c r="BE11" s="88">
        <f t="shared" si="18"/>
        <v>0</v>
      </c>
      <c r="BF11" s="88">
        <f t="shared" si="19"/>
        <v>0</v>
      </c>
      <c r="BG11" s="88">
        <f t="shared" si="20"/>
        <v>0</v>
      </c>
      <c r="BH11" s="89">
        <f t="shared" si="21"/>
        <v>0</v>
      </c>
    </row>
    <row r="12" spans="1:60" ht="15.75">
      <c r="A12" s="81">
        <v>9</v>
      </c>
      <c r="B12" s="81">
        <f>'Application_New Hire'!$D$13</f>
        <v>0</v>
      </c>
      <c r="C12" s="81"/>
      <c r="D12" s="21"/>
      <c r="E12" s="83"/>
      <c r="F12" s="90">
        <f t="shared" ca="1" si="2"/>
        <v>124</v>
      </c>
      <c r="G12" s="84"/>
      <c r="H12" s="84"/>
      <c r="I12" s="84"/>
      <c r="J12" s="84"/>
      <c r="K12" s="84"/>
      <c r="L12" s="85"/>
      <c r="M12" s="82"/>
      <c r="N12" s="82"/>
      <c r="O12" s="82"/>
      <c r="P12" s="82"/>
      <c r="Q12" s="82"/>
      <c r="R12" s="82"/>
      <c r="S12" s="82"/>
      <c r="T12" s="29"/>
      <c r="U12" s="29"/>
      <c r="V12" s="86">
        <v>0.7</v>
      </c>
      <c r="W12" s="106"/>
      <c r="X12" s="87"/>
      <c r="Y12" s="87"/>
      <c r="Z12" s="87"/>
      <c r="AA12" s="87"/>
      <c r="AB12" s="87"/>
      <c r="AC12" s="87"/>
      <c r="AD12" s="87"/>
      <c r="AE12" s="87"/>
      <c r="AF12" s="87"/>
      <c r="AG12" s="88">
        <f t="shared" si="3"/>
        <v>0</v>
      </c>
      <c r="AH12" s="88">
        <f t="shared" si="4"/>
        <v>0</v>
      </c>
      <c r="AI12" s="88">
        <f t="shared" si="5"/>
        <v>0</v>
      </c>
      <c r="AJ12" s="88">
        <f t="shared" si="6"/>
        <v>0</v>
      </c>
      <c r="AK12" s="88">
        <f t="shared" si="7"/>
        <v>0</v>
      </c>
      <c r="AL12" s="88">
        <f t="shared" si="8"/>
        <v>0</v>
      </c>
      <c r="AM12" s="88">
        <f t="shared" si="9"/>
        <v>0</v>
      </c>
      <c r="AN12" s="88">
        <f t="shared" si="10"/>
        <v>0</v>
      </c>
      <c r="AO12" s="88">
        <f t="shared" si="11"/>
        <v>0</v>
      </c>
      <c r="AP12" s="87"/>
      <c r="AQ12" s="87"/>
      <c r="AR12" s="87"/>
      <c r="AS12" s="87"/>
      <c r="AT12" s="87"/>
      <c r="AU12" s="87"/>
      <c r="AV12" s="87"/>
      <c r="AW12" s="87"/>
      <c r="AX12" s="87"/>
      <c r="AY12" s="88">
        <f t="shared" si="12"/>
        <v>0</v>
      </c>
      <c r="AZ12" s="88">
        <f t="shared" si="13"/>
        <v>0</v>
      </c>
      <c r="BA12" s="88">
        <f t="shared" si="14"/>
        <v>0</v>
      </c>
      <c r="BB12" s="88">
        <f t="shared" si="15"/>
        <v>0</v>
      </c>
      <c r="BC12" s="88">
        <f t="shared" si="16"/>
        <v>0</v>
      </c>
      <c r="BD12" s="88">
        <f t="shared" si="17"/>
        <v>0</v>
      </c>
      <c r="BE12" s="88">
        <f t="shared" si="18"/>
        <v>0</v>
      </c>
      <c r="BF12" s="88">
        <f t="shared" si="19"/>
        <v>0</v>
      </c>
      <c r="BG12" s="88">
        <f t="shared" si="20"/>
        <v>0</v>
      </c>
      <c r="BH12" s="89">
        <f t="shared" si="21"/>
        <v>0</v>
      </c>
    </row>
    <row r="13" spans="1:60" ht="15.75">
      <c r="A13" s="81">
        <v>10</v>
      </c>
      <c r="B13" s="81">
        <f>'Application_New Hire'!$D$13</f>
        <v>0</v>
      </c>
      <c r="C13" s="81"/>
      <c r="D13" s="21"/>
      <c r="E13" s="83"/>
      <c r="F13" s="90">
        <f t="shared" ca="1" si="2"/>
        <v>124</v>
      </c>
      <c r="G13" s="84"/>
      <c r="H13" s="84"/>
      <c r="I13" s="84"/>
      <c r="J13" s="84"/>
      <c r="K13" s="84"/>
      <c r="L13" s="85"/>
      <c r="M13" s="82"/>
      <c r="N13" s="82"/>
      <c r="O13" s="82"/>
      <c r="P13" s="82"/>
      <c r="Q13" s="82"/>
      <c r="R13" s="82"/>
      <c r="S13" s="82"/>
      <c r="T13" s="29"/>
      <c r="U13" s="29"/>
      <c r="V13" s="86">
        <v>0.7</v>
      </c>
      <c r="W13" s="106"/>
      <c r="X13" s="87"/>
      <c r="Y13" s="87"/>
      <c r="Z13" s="87"/>
      <c r="AA13" s="87"/>
      <c r="AB13" s="87"/>
      <c r="AC13" s="87"/>
      <c r="AD13" s="87"/>
      <c r="AE13" s="87"/>
      <c r="AF13" s="87"/>
      <c r="AG13" s="88">
        <f t="shared" si="3"/>
        <v>0</v>
      </c>
      <c r="AH13" s="88">
        <f t="shared" si="4"/>
        <v>0</v>
      </c>
      <c r="AI13" s="88">
        <f t="shared" si="5"/>
        <v>0</v>
      </c>
      <c r="AJ13" s="88">
        <f t="shared" si="6"/>
        <v>0</v>
      </c>
      <c r="AK13" s="88">
        <f t="shared" si="7"/>
        <v>0</v>
      </c>
      <c r="AL13" s="88">
        <f t="shared" si="8"/>
        <v>0</v>
      </c>
      <c r="AM13" s="88">
        <f t="shared" si="9"/>
        <v>0</v>
      </c>
      <c r="AN13" s="88">
        <f t="shared" si="10"/>
        <v>0</v>
      </c>
      <c r="AO13" s="88">
        <f t="shared" si="11"/>
        <v>0</v>
      </c>
      <c r="AP13" s="87"/>
      <c r="AQ13" s="87"/>
      <c r="AR13" s="87"/>
      <c r="AS13" s="87"/>
      <c r="AT13" s="87"/>
      <c r="AU13" s="87"/>
      <c r="AV13" s="87"/>
      <c r="AW13" s="87"/>
      <c r="AX13" s="87"/>
      <c r="AY13" s="88">
        <f t="shared" si="12"/>
        <v>0</v>
      </c>
      <c r="AZ13" s="88">
        <f t="shared" si="13"/>
        <v>0</v>
      </c>
      <c r="BA13" s="88">
        <f t="shared" si="14"/>
        <v>0</v>
      </c>
      <c r="BB13" s="88">
        <f t="shared" si="15"/>
        <v>0</v>
      </c>
      <c r="BC13" s="88">
        <f t="shared" si="16"/>
        <v>0</v>
      </c>
      <c r="BD13" s="88">
        <f t="shared" si="17"/>
        <v>0</v>
      </c>
      <c r="BE13" s="88">
        <f t="shared" si="18"/>
        <v>0</v>
      </c>
      <c r="BF13" s="88">
        <f t="shared" si="19"/>
        <v>0</v>
      </c>
      <c r="BG13" s="88">
        <f t="shared" si="20"/>
        <v>0</v>
      </c>
      <c r="BH13" s="89">
        <f t="shared" si="21"/>
        <v>0</v>
      </c>
    </row>
  </sheetData>
  <mergeCells count="7">
    <mergeCell ref="R2:U2"/>
    <mergeCell ref="V1:BH1"/>
    <mergeCell ref="X2:AO2"/>
    <mergeCell ref="AP2:BG2"/>
    <mergeCell ref="A2:K2"/>
    <mergeCell ref="A1:U1"/>
    <mergeCell ref="L2:Q2"/>
  </mergeCells>
  <conditionalFormatting sqref="AG3:AO3 AY3:BG3 BH3:BH13">
    <cfRule type="containsErrors" dxfId="1" priority="2">
      <formula>ISERROR(AG3)</formula>
    </cfRule>
  </conditionalFormatting>
  <conditionalFormatting sqref="AG3:AO3 AY3:BG3">
    <cfRule type="containsErrors" dxfId="0" priority="1">
      <formula>ISERROR(AG3)</formula>
    </cfRule>
  </conditionalFormatting>
  <dataValidations count="3">
    <dataValidation type="whole" operator="greaterThan" allowBlank="1" showInputMessage="1" showErrorMessage="1" errorTitle="Error" error="Please enter a valid salary!" sqref="T4:T13" xr:uid="{3CB62886-614A-476D-88F8-DC152982DE3D}">
      <formula1>0</formula1>
    </dataValidation>
    <dataValidation type="whole" operator="greaterThan" allowBlank="1" showInputMessage="1" showErrorMessage="1" errorTitle="Error" error="Please enter a valid age!" sqref="F4:F13" xr:uid="{B333212B-0C77-4A37-A2A3-56AC355CE739}">
      <formula1>16</formula1>
    </dataValidation>
    <dataValidation type="whole" operator="greaterThan" allowBlank="1" showInputMessage="1" showErrorMessage="1" errorTitle="Error!" error="Please enter more than zero!" sqref="L4:L13" xr:uid="{A167E128-4563-403F-8EF2-CBC24BEC7586}">
      <formula1>0</formula1>
    </dataValidation>
  </dataValidations>
  <hyperlinks>
    <hyperlink ref="Q3" r:id="rId1" xr:uid="{09A73291-0A74-44DD-94AB-34385B11A9A4}"/>
    <hyperlink ref="U3" r:id="rId2" xr:uid="{3503E4D1-4975-4D61-AC56-46217300B5F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89AB7-286B-45B8-822B-E05AA883586B}">
  <sheetPr codeName="Sheet2"/>
  <dimension ref="B1:H24"/>
  <sheetViews>
    <sheetView topLeftCell="A4" zoomScale="55" zoomScaleNormal="55" workbookViewId="0">
      <selection activeCell="C15" sqref="C15"/>
    </sheetView>
  </sheetViews>
  <sheetFormatPr defaultColWidth="8.85546875" defaultRowHeight="15"/>
  <cols>
    <col min="2" max="2" width="27" style="16" customWidth="1"/>
    <col min="3" max="3" width="38.5703125" style="31" customWidth="1"/>
    <col min="4" max="4" width="40.28515625" style="31" customWidth="1"/>
    <col min="5" max="5" width="25" customWidth="1"/>
    <col min="6" max="6" width="24.85546875" customWidth="1"/>
    <col min="7" max="7" width="11.28515625" customWidth="1"/>
    <col min="8" max="8" width="12" customWidth="1"/>
  </cols>
  <sheetData>
    <row r="1" spans="2:8" ht="21">
      <c r="B1" s="234" t="s">
        <v>37</v>
      </c>
      <c r="C1" s="234"/>
      <c r="D1" s="234"/>
      <c r="E1" s="234"/>
      <c r="F1" s="234"/>
      <c r="G1" s="234"/>
      <c r="H1" s="234"/>
    </row>
    <row r="2" spans="2:8" ht="18.75">
      <c r="B2" s="235" t="s">
        <v>38</v>
      </c>
      <c r="C2" s="235"/>
      <c r="D2" s="235"/>
      <c r="E2" s="235"/>
      <c r="F2" s="235"/>
      <c r="G2" s="235"/>
      <c r="H2" s="235"/>
    </row>
    <row r="3" spans="2:8" ht="43.5" customHeight="1">
      <c r="B3" s="236" t="s">
        <v>430</v>
      </c>
      <c r="C3" s="236"/>
      <c r="D3" s="236"/>
      <c r="E3" s="236"/>
      <c r="F3" s="236"/>
      <c r="G3" s="236"/>
      <c r="H3" s="236"/>
    </row>
    <row r="4" spans="2:8">
      <c r="B4" s="24"/>
      <c r="C4" s="25"/>
      <c r="D4" s="25"/>
      <c r="E4" s="25"/>
      <c r="F4" s="25"/>
      <c r="G4" s="25"/>
      <c r="H4" s="25"/>
    </row>
    <row r="5" spans="2:8" ht="15" customHeight="1">
      <c r="B5" s="26" t="s">
        <v>39</v>
      </c>
      <c r="C5" s="237"/>
      <c r="D5" s="238"/>
      <c r="E5" s="238"/>
      <c r="F5" s="238"/>
      <c r="G5" s="238"/>
      <c r="H5" s="239"/>
    </row>
    <row r="6" spans="2:8" ht="15" customHeight="1">
      <c r="B6" s="27"/>
      <c r="C6" s="28"/>
      <c r="D6" s="28"/>
      <c r="E6" s="28"/>
      <c r="F6" s="28"/>
      <c r="G6" s="28"/>
      <c r="H6" s="28"/>
    </row>
    <row r="7" spans="2:8" ht="15" customHeight="1">
      <c r="B7" s="27"/>
      <c r="C7" s="28"/>
      <c r="D7" s="28"/>
      <c r="E7" s="28"/>
      <c r="F7" s="28"/>
      <c r="G7" s="28"/>
      <c r="H7" s="28"/>
    </row>
    <row r="8" spans="2:8" ht="17.25">
      <c r="B8" s="240" t="s">
        <v>397</v>
      </c>
      <c r="C8" s="240"/>
      <c r="D8" s="240"/>
      <c r="E8" s="240"/>
      <c r="F8" s="240"/>
      <c r="G8" s="240"/>
      <c r="H8" s="240"/>
    </row>
    <row r="9" spans="2:8">
      <c r="B9" s="34" t="s">
        <v>40</v>
      </c>
      <c r="C9" s="241"/>
      <c r="D9" s="241"/>
      <c r="E9" s="33" t="s">
        <v>41</v>
      </c>
      <c r="F9" s="242"/>
      <c r="G9" s="242"/>
      <c r="H9" s="242"/>
    </row>
    <row r="10" spans="2:8">
      <c r="B10" s="32" t="s">
        <v>42</v>
      </c>
      <c r="C10" s="99"/>
      <c r="D10" s="99"/>
      <c r="E10" s="33" t="s">
        <v>43</v>
      </c>
      <c r="F10" s="242"/>
      <c r="G10" s="242"/>
      <c r="H10" s="242"/>
    </row>
    <row r="11" spans="2:8">
      <c r="B11" s="32" t="s">
        <v>44</v>
      </c>
      <c r="C11" s="241"/>
      <c r="D11" s="241"/>
      <c r="E11" s="33" t="s">
        <v>45</v>
      </c>
      <c r="F11" s="243"/>
      <c r="G11" s="243"/>
      <c r="H11" s="243"/>
    </row>
    <row r="12" spans="2:8">
      <c r="B12" s="32" t="s">
        <v>46</v>
      </c>
      <c r="C12" s="246"/>
      <c r="D12" s="247"/>
      <c r="E12" s="35" t="s">
        <v>47</v>
      </c>
      <c r="F12" s="249"/>
      <c r="G12" s="250"/>
      <c r="H12" s="251"/>
    </row>
    <row r="13" spans="2:8" ht="50.65" customHeight="1">
      <c r="B13" s="233" t="s">
        <v>421</v>
      </c>
      <c r="C13" s="244" t="s">
        <v>422</v>
      </c>
      <c r="D13" s="244" t="s">
        <v>78</v>
      </c>
      <c r="E13" s="244" t="s">
        <v>435</v>
      </c>
      <c r="F13" s="233" t="s">
        <v>48</v>
      </c>
      <c r="G13" s="252" t="s">
        <v>49</v>
      </c>
      <c r="H13" s="252"/>
    </row>
    <row r="14" spans="2:8" ht="50.65" customHeight="1">
      <c r="B14" s="233"/>
      <c r="C14" s="245"/>
      <c r="D14" s="245"/>
      <c r="E14" s="245"/>
      <c r="F14" s="233"/>
      <c r="G14" s="30" t="s">
        <v>50</v>
      </c>
      <c r="H14" s="30" t="s">
        <v>51</v>
      </c>
    </row>
    <row r="15" spans="2:8" ht="60" customHeight="1">
      <c r="B15" s="117"/>
      <c r="C15" s="109"/>
      <c r="D15" s="109"/>
      <c r="E15" s="112"/>
      <c r="F15" s="113"/>
      <c r="G15" s="253"/>
      <c r="H15" s="253"/>
    </row>
    <row r="16" spans="2:8" ht="60" customHeight="1">
      <c r="B16" s="118"/>
      <c r="C16" s="109"/>
      <c r="D16" s="109"/>
      <c r="E16" s="112"/>
      <c r="F16" s="113"/>
      <c r="G16" s="254"/>
      <c r="H16" s="254"/>
    </row>
    <row r="17" spans="2:8" ht="60" customHeight="1">
      <c r="B17" s="118"/>
      <c r="C17" s="109"/>
      <c r="D17" s="109"/>
      <c r="E17" s="112"/>
      <c r="F17" s="113"/>
      <c r="G17" s="254"/>
      <c r="H17" s="254"/>
    </row>
    <row r="18" spans="2:8" ht="60" customHeight="1">
      <c r="B18" s="118"/>
      <c r="C18" s="109"/>
      <c r="D18" s="109"/>
      <c r="E18" s="112"/>
      <c r="F18" s="113"/>
      <c r="G18" s="254"/>
      <c r="H18" s="254"/>
    </row>
    <row r="19" spans="2:8" ht="60" customHeight="1">
      <c r="B19" s="118"/>
      <c r="C19" s="109"/>
      <c r="D19" s="109"/>
      <c r="E19" s="110"/>
      <c r="F19" s="111"/>
      <c r="G19" s="254"/>
      <c r="H19" s="254"/>
    </row>
    <row r="20" spans="2:8" ht="60" customHeight="1">
      <c r="B20" s="118"/>
      <c r="C20" s="109"/>
      <c r="D20" s="109"/>
      <c r="E20" s="110"/>
      <c r="F20" s="111"/>
      <c r="G20" s="254"/>
      <c r="H20" s="254"/>
    </row>
    <row r="21" spans="2:8" ht="60" customHeight="1">
      <c r="B21" s="118"/>
      <c r="C21" s="109"/>
      <c r="D21" s="109"/>
      <c r="E21" s="110"/>
      <c r="F21" s="111"/>
      <c r="G21" s="254"/>
      <c r="H21" s="254"/>
    </row>
    <row r="22" spans="2:8" ht="60" customHeight="1">
      <c r="B22" s="118"/>
      <c r="C22" s="109"/>
      <c r="D22" s="109"/>
      <c r="E22" s="110"/>
      <c r="F22" s="111"/>
      <c r="G22" s="254"/>
      <c r="H22" s="254"/>
    </row>
    <row r="23" spans="2:8" ht="60" customHeight="1">
      <c r="B23" s="119"/>
      <c r="C23" s="109"/>
      <c r="D23" s="109"/>
      <c r="E23" s="110"/>
      <c r="F23" s="111"/>
      <c r="G23" s="255"/>
      <c r="H23" s="255"/>
    </row>
    <row r="24" spans="2:8" ht="45" customHeight="1">
      <c r="B24" s="120" t="s">
        <v>433</v>
      </c>
      <c r="C24" s="248" t="s">
        <v>434</v>
      </c>
      <c r="D24" s="248"/>
      <c r="E24" s="248"/>
      <c r="F24" s="248"/>
      <c r="G24" s="121"/>
      <c r="H24" s="122"/>
    </row>
  </sheetData>
  <mergeCells count="21">
    <mergeCell ref="C24:F24"/>
    <mergeCell ref="F12:H12"/>
    <mergeCell ref="E13:E14"/>
    <mergeCell ref="D13:D14"/>
    <mergeCell ref="F13:F14"/>
    <mergeCell ref="G13:H13"/>
    <mergeCell ref="G15:G23"/>
    <mergeCell ref="H15:H23"/>
    <mergeCell ref="B13:B14"/>
    <mergeCell ref="B1:H1"/>
    <mergeCell ref="B2:H2"/>
    <mergeCell ref="B3:H3"/>
    <mergeCell ref="C5:H5"/>
    <mergeCell ref="B8:H8"/>
    <mergeCell ref="C9:D9"/>
    <mergeCell ref="F9:H9"/>
    <mergeCell ref="F10:H10"/>
    <mergeCell ref="C11:D11"/>
    <mergeCell ref="F11:H11"/>
    <mergeCell ref="C13:C14"/>
    <mergeCell ref="C12:D12"/>
  </mergeCells>
  <phoneticPr fontId="35" type="noConversion"/>
  <dataValidations count="1">
    <dataValidation type="list" allowBlank="1" showInputMessage="1" showErrorMessage="1" sqref="F15:F23" xr:uid="{C518EC57-97A6-4C6B-AF9F-873CFD6B8034}">
      <formula1>"Competent,Not Yet Competent"</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49" r:id="rId3" name="Check Box 1">
              <controlPr defaultSize="0" autoFill="0" autoLine="0" autoPict="0">
                <anchor moveWithCells="1" sizeWithCells="1">
                  <from>
                    <xdr:col>3</xdr:col>
                    <xdr:colOff>1123950</xdr:colOff>
                    <xdr:row>23</xdr:row>
                    <xdr:rowOff>171450</xdr:rowOff>
                  </from>
                  <to>
                    <xdr:col>3</xdr:col>
                    <xdr:colOff>1600200</xdr:colOff>
                    <xdr:row>23</xdr:row>
                    <xdr:rowOff>561975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1419881AD72674594958C76C679BD6B" ma:contentTypeVersion="17" ma:contentTypeDescription="Create a new document." ma:contentTypeScope="" ma:versionID="3e8e95e7ca567482533a69e9c7801a6d">
  <xsd:schema xmlns:xsd="http://www.w3.org/2001/XMLSchema" xmlns:xs="http://www.w3.org/2001/XMLSchema" xmlns:p="http://schemas.microsoft.com/office/2006/metadata/properties" xmlns:ns2="6be41792-d945-4c93-b905-9de004d25a1b" xmlns:ns3="1bc703db-f236-4cef-85a6-056f14618630" targetNamespace="http://schemas.microsoft.com/office/2006/metadata/properties" ma:root="true" ma:fieldsID="01c1260926cf636460fb567ebd012177" ns2:_="" ns3:_="">
    <xsd:import namespace="6be41792-d945-4c93-b905-9de004d25a1b"/>
    <xsd:import namespace="1bc703db-f236-4cef-85a6-056f1461863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AutoKeyPoints" minOccurs="0"/>
                <xsd:element ref="ns2:MediaServiceKeyPoints"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e41792-d945-4c93-b905-9de004d25a1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453922a1-3f60-459e-b8fb-ca1c10759017" ma:termSetId="09814cd3-568e-fe90-9814-8d621ff8fb84" ma:anchorId="fba54fb3-c3e1-fe81-a776-ca4b69148c4d" ma:open="true" ma:isKeyword="false">
      <xsd:complexType>
        <xsd:sequence>
          <xsd:element ref="pc:Terms" minOccurs="0" maxOccurs="1"/>
        </xsd:sequence>
      </xsd:complex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bc703db-f236-4cef-85a6-056f14618630"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ae64eeca-a9ab-4cdf-bea8-27bdb86fe2dd}" ma:internalName="TaxCatchAll" ma:showField="CatchAllData" ma:web="1bc703db-f236-4cef-85a6-056f14618630">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g H 6 4 W D + 0 p + S k A A A A 9 g A A A B I A H A B D b 2 5 m a W c v U G F j a 2 F n Z S 5 4 b W w g o h g A K K A U A A A A A A A A A A A A A A A A A A A A A A A A A A A A h Y 9 B D o I w F E S v Q r q n L T V R Q z 5 l 4 V Y S E 6 J x S 2 q F R v g Y W i x 3 c + G R v I I Y R d 2 5 n D d v M X O / 3 i A d m j q 4 6 M 6 a F h M S U U 4 C j a o 9 G C w T 0 r t j u C S p h E 2 h T k W p g 1 F G G w / 2 k J D K u X P M m P e e + h l t u 5 I J z i O 2 z 9 a 5 q n R T k I 9 s / s u h Q e s K V J p I 2 L 3 G S E E j M a d C L C g H N k H I D H 4 F M e 5 9 t j 8 Q V n 3 t + k 5 L j e E 2 B z Z F Y O 8 P 8 g F Q S w M E F A A C A A g A g H 6 4 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B + u F g o i k e 4 D g A A A B E A A A A T A B w A R m 9 y b X V s Y X M v U 2 V j d G l v b j E u b S C i G A A o o B Q A A A A A A A A A A A A A A A A A A A A A A A A A A A A r T k 0 u y c z P U w i G 0 I b W A F B L A Q I t A B Q A A g A I A I B + u F g / t K f k p A A A A P Y A A A A S A A A A A A A A A A A A A A A A A A A A A A B D b 2 5 m a W c v U G F j a 2 F n Z S 5 4 b W x Q S w E C L Q A U A A I A C A C A f r h Y D 8 r p q 6 Q A A A D p A A A A E w A A A A A A A A A A A A A A A A D w A A A A W 0 N v b n R l b n R f V H l w Z X N d L n h t b F B L A Q I t A B Q A A g A I A I B + u F 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m 7 B H 7 A k 0 k S a o V w K o 0 0 C 7 A A A A A A A I A A A A A A A N m A A D A A A A A E A A A A D 9 X Y 4 5 J G B x v c e T h W P p 3 4 t Q A A A A A B I A A A K A A A A A Q A A A A 5 Q o R m 5 u 4 a 6 A f A D g e O 1 D 0 b 1 A A A A B E X q D N Y g U y g g N k H Y 7 I T e p m 9 q 7 n C a v y k 1 J 0 v F P R Y 1 F f 6 s 5 z M r D y 9 Y I S s r Q N 5 g 0 8 7 S 2 j e M D C c a / h n O v v N 2 2 x E f v N q p D 7 / F 4 e x k K f Z X 0 v 7 1 F f j x Q A A A D X 2 6 m + Y u i 6 k Y r 0 E N D g f P K U u k U g / w = = < / 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6be41792-d945-4c93-b905-9de004d25a1b">
      <Terms xmlns="http://schemas.microsoft.com/office/infopath/2007/PartnerControls"/>
    </lcf76f155ced4ddcb4097134ff3c332f>
    <TaxCatchAll xmlns="1bc703db-f236-4cef-85a6-056f14618630" xsi:nil="true"/>
  </documentManagement>
</p:properties>
</file>

<file path=customXml/itemProps1.xml><?xml version="1.0" encoding="utf-8"?>
<ds:datastoreItem xmlns:ds="http://schemas.openxmlformats.org/officeDocument/2006/customXml" ds:itemID="{4C0E37C0-7A45-40F6-87A9-9ED0EDE477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e41792-d945-4c93-b905-9de004d25a1b"/>
    <ds:schemaRef ds:uri="1bc703db-f236-4cef-85a6-056f146186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837B65-4BC1-4711-9C57-1D95D91B241B}">
  <ds:schemaRefs>
    <ds:schemaRef ds:uri="http://schemas.microsoft.com/DataMashup"/>
  </ds:schemaRefs>
</ds:datastoreItem>
</file>

<file path=customXml/itemProps3.xml><?xml version="1.0" encoding="utf-8"?>
<ds:datastoreItem xmlns:ds="http://schemas.openxmlformats.org/officeDocument/2006/customXml" ds:itemID="{F5136730-B265-4A32-890E-AF9918287D7B}">
  <ds:schemaRefs>
    <ds:schemaRef ds:uri="http://schemas.microsoft.com/sharepoint/v3/contenttype/forms"/>
  </ds:schemaRefs>
</ds:datastoreItem>
</file>

<file path=customXml/itemProps4.xml><?xml version="1.0" encoding="utf-8"?>
<ds:datastoreItem xmlns:ds="http://schemas.openxmlformats.org/officeDocument/2006/customXml" ds:itemID="{B57F0FB8-7DF3-441E-86A4-F37FA98A4D2F}">
  <ds:schemaRefs>
    <ds:schemaRef ds:uri="6be41792-d945-4c93-b905-9de004d25a1b"/>
    <ds:schemaRef ds:uri="http://www.w3.org/XML/1998/namespace"/>
    <ds:schemaRef ds:uri="http://schemas.microsoft.com/office/2006/metadata/properties"/>
    <ds:schemaRef ds:uri="http://purl.org/dc/dcmitype/"/>
    <ds:schemaRef ds:uri="http://schemas.microsoft.com/office/infopath/2007/PartnerControls"/>
    <ds:schemaRef ds:uri="http://purl.org/dc/elements/1.1/"/>
    <ds:schemaRef ds:uri="http://schemas.microsoft.com/office/2006/documentManagement/types"/>
    <ds:schemaRef ds:uri="1bc703db-f236-4cef-85a6-056f14618630"/>
    <ds:schemaRef ds:uri="http://purl.org/dc/term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44</vt:i4>
      </vt:variant>
    </vt:vector>
  </HeadingPairs>
  <TitlesOfParts>
    <vt:vector size="48" baseType="lpstr">
      <vt:lpstr>Application_New Hire</vt:lpstr>
      <vt:lpstr>Data Validation List</vt:lpstr>
      <vt:lpstr>Trainee Details</vt:lpstr>
      <vt:lpstr>OJT Plan Template</vt:lpstr>
      <vt:lpstr>Business_Analyst_Market_Research_Analyst_Market_Analyst</vt:lpstr>
      <vt:lpstr>Business_Development_Specialist</vt:lpstr>
      <vt:lpstr>Business_Process_Excellence_Engineer_Operations_Specialist_Industrial_Operations_Engineer_Logistics_Solutions_Analyst_Supply_Chain_Performance_Specialist</vt:lpstr>
      <vt:lpstr>Business_Valuation_Specialist</vt:lpstr>
      <vt:lpstr>Company_goals</vt:lpstr>
      <vt:lpstr>Compliance_Specialist_Compliance_Regulatory_Reporting_Specialist_Compliance_Advisor_Financial_Crime_Data_Analytics</vt:lpstr>
      <vt:lpstr>Credit_Specialist_Analyst</vt:lpstr>
      <vt:lpstr>Customer_Experience_Specialist_Service_Quality_Analyst</vt:lpstr>
      <vt:lpstr>ECommerce_Specialist</vt:lpstr>
      <vt:lpstr>Employee_Experience_and_Relations_Specialist</vt:lpstr>
      <vt:lpstr>Finance_Specialist</vt:lpstr>
      <vt:lpstr>Franchise_Operations_Representative</vt:lpstr>
      <vt:lpstr>HR_Business_Partner</vt:lpstr>
      <vt:lpstr>IT_Specialist</vt:lpstr>
      <vt:lpstr>Learning_and_Organisation_Development_Specialist</vt:lpstr>
      <vt:lpstr>Market_Strategy</vt:lpstr>
      <vt:lpstr>Marketing_Specialist</vt:lpstr>
      <vt:lpstr>Merger_and_Acquisitions_Specialist</vt:lpstr>
      <vt:lpstr>Operations_and_Technology_Specialist</vt:lpstr>
      <vt:lpstr>Operations_Specialist</vt:lpstr>
      <vt:lpstr>Others</vt:lpstr>
      <vt:lpstr>Performance_and_Rewards_Specialist</vt:lpstr>
      <vt:lpstr>Procurement_and_Sourcing_Specialist</vt:lpstr>
      <vt:lpstr>Regulations_and_Controls_Specialist</vt:lpstr>
      <vt:lpstr>Regulatory_Change_Management_Specialist</vt:lpstr>
      <vt:lpstr>Restructuring_and_Insolvency_Specialist</vt:lpstr>
      <vt:lpstr>Risk_Specialist_Analyst</vt:lpstr>
      <vt:lpstr>Sales_Specialist</vt:lpstr>
      <vt:lpstr>Sector</vt:lpstr>
      <vt:lpstr>Sector_Specific_Growth_Skills</vt:lpstr>
      <vt:lpstr>Talent_Attraction_Specialist</vt:lpstr>
      <vt:lpstr>Talent_Management_Specialist</vt:lpstr>
      <vt:lpstr>Track_1_Business_Development</vt:lpstr>
      <vt:lpstr>Track_10_Information_Technology</vt:lpstr>
      <vt:lpstr>Track_11_Franchise_Operations</vt:lpstr>
      <vt:lpstr>Track_2_Sales</vt:lpstr>
      <vt:lpstr>Track_3_Customer_Experience</vt:lpstr>
      <vt:lpstr>Track_4_Marketing</vt:lpstr>
      <vt:lpstr>Track_5_Operations</vt:lpstr>
      <vt:lpstr>Track_6_Project_Management</vt:lpstr>
      <vt:lpstr>Track_7_International_Relations_Legal_and_Compliance</vt:lpstr>
      <vt:lpstr>Track_8_Finance</vt:lpstr>
      <vt:lpstr>Track_9_Human_Resources</vt:lpstr>
      <vt:lpstr>Treasury_Specialist_Analyst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Marissa LEE (WSG)</dc:creator>
  <cp:keywords/>
  <dc:description/>
  <cp:lastModifiedBy>Eady Ng</cp:lastModifiedBy>
  <cp:revision/>
  <dcterms:created xsi:type="dcterms:W3CDTF">2024-03-23T11:21:20Z</dcterms:created>
  <dcterms:modified xsi:type="dcterms:W3CDTF">2024-08-20T09:33:17Z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434c4c7-833e-41e4-b0ab-cdb227a2f6f7_Enabled">
    <vt:lpwstr>true</vt:lpwstr>
  </property>
  <property fmtid="{D5CDD505-2E9C-101B-9397-08002B2CF9AE}" pid="3" name="MSIP_Label_5434c4c7-833e-41e4-b0ab-cdb227a2f6f7_SetDate">
    <vt:lpwstr>2024-03-23T11:58:22Z</vt:lpwstr>
  </property>
  <property fmtid="{D5CDD505-2E9C-101B-9397-08002B2CF9AE}" pid="4" name="MSIP_Label_5434c4c7-833e-41e4-b0ab-cdb227a2f6f7_Method">
    <vt:lpwstr>Privileged</vt:lpwstr>
  </property>
  <property fmtid="{D5CDD505-2E9C-101B-9397-08002B2CF9AE}" pid="5" name="MSIP_Label_5434c4c7-833e-41e4-b0ab-cdb227a2f6f7_Name">
    <vt:lpwstr>Official (Open)</vt:lpwstr>
  </property>
  <property fmtid="{D5CDD505-2E9C-101B-9397-08002B2CF9AE}" pid="6" name="MSIP_Label_5434c4c7-833e-41e4-b0ab-cdb227a2f6f7_SiteId">
    <vt:lpwstr>0b11c524-9a1c-4e1b-84cb-6336aefc2243</vt:lpwstr>
  </property>
  <property fmtid="{D5CDD505-2E9C-101B-9397-08002B2CF9AE}" pid="7" name="MSIP_Label_5434c4c7-833e-41e4-b0ab-cdb227a2f6f7_ActionId">
    <vt:lpwstr>7b23066d-cfee-4275-8460-d65fbc5632f7</vt:lpwstr>
  </property>
  <property fmtid="{D5CDD505-2E9C-101B-9397-08002B2CF9AE}" pid="8" name="MSIP_Label_5434c4c7-833e-41e4-b0ab-cdb227a2f6f7_ContentBits">
    <vt:lpwstr>0</vt:lpwstr>
  </property>
  <property fmtid="{D5CDD505-2E9C-101B-9397-08002B2CF9AE}" pid="9" name="ContentTypeId">
    <vt:lpwstr>0x010100B1419881AD72674594958C76C679BD6B</vt:lpwstr>
  </property>
  <property fmtid="{D5CDD505-2E9C-101B-9397-08002B2CF9AE}" pid="10" name="MediaServiceImageTags">
    <vt:lpwstr/>
  </property>
</Properties>
</file>